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rth\Desktop\"/>
    </mc:Choice>
  </mc:AlternateContent>
  <xr:revisionPtr revIDLastSave="0" documentId="13_ncr:1_{889D769F-F542-4822-BD96-D87EBC5C7853}" xr6:coauthVersionLast="47" xr6:coauthVersionMax="47" xr10:uidLastSave="{00000000-0000-0000-0000-000000000000}"/>
  <bookViews>
    <workbookView xWindow="-120" yWindow="-120" windowWidth="29040" windowHeight="15720" activeTab="2" xr2:uid="{AF0C1BC8-B606-4167-ABBC-3489A52FBB62}"/>
  </bookViews>
  <sheets>
    <sheet name="Ark1" sheetId="1" r:id="rId1"/>
    <sheet name="Ark 2" sheetId="3" r:id="rId2"/>
    <sheet name="Ark 3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D19" i="2"/>
  <c r="D20" i="2"/>
  <c r="D21" i="2"/>
  <c r="D22" i="2"/>
  <c r="D23" i="2"/>
  <c r="D24" i="2"/>
  <c r="D25" i="2"/>
  <c r="D18" i="2"/>
  <c r="E19" i="2"/>
  <c r="E20" i="2"/>
  <c r="E21" i="2"/>
  <c r="E22" i="2"/>
  <c r="E23" i="2"/>
  <c r="E24" i="2"/>
  <c r="E25" i="2"/>
  <c r="E18" i="2"/>
  <c r="C30" i="2"/>
  <c r="C31" i="2"/>
  <c r="C32" i="2"/>
  <c r="C33" i="2"/>
  <c r="C34" i="2"/>
  <c r="C35" i="2"/>
  <c r="C36" i="2"/>
  <c r="C29" i="2"/>
  <c r="C24" i="2"/>
  <c r="C25" i="2"/>
  <c r="D30" i="2"/>
  <c r="D31" i="2"/>
  <c r="D32" i="2"/>
  <c r="D33" i="2"/>
  <c r="D34" i="2"/>
  <c r="D35" i="2"/>
  <c r="D36" i="2"/>
  <c r="D29" i="2"/>
  <c r="D7" i="2"/>
  <c r="D8" i="2"/>
  <c r="D9" i="2"/>
  <c r="D10" i="2"/>
  <c r="D11" i="2"/>
  <c r="D12" i="2"/>
  <c r="D13" i="2"/>
  <c r="D6" i="2"/>
  <c r="E28" i="2" l="1"/>
  <c r="G28" i="2"/>
  <c r="G17" i="2"/>
  <c r="E17" i="2"/>
  <c r="E6" i="2"/>
  <c r="F5" i="2"/>
  <c r="G5" i="2"/>
  <c r="E5" i="2"/>
  <c r="G26" i="1"/>
  <c r="E26" i="1"/>
  <c r="B40" i="2" l="1"/>
  <c r="B41" i="2"/>
  <c r="B42" i="2"/>
  <c r="B43" i="2"/>
  <c r="B39" i="2"/>
  <c r="B38" i="2"/>
  <c r="E30" i="2"/>
  <c r="E31" i="2"/>
  <c r="E32" i="2"/>
  <c r="E33" i="2"/>
  <c r="E34" i="2"/>
  <c r="E35" i="2"/>
  <c r="E36" i="2"/>
  <c r="E29" i="2"/>
  <c r="E7" i="2"/>
  <c r="E8" i="2"/>
  <c r="E9" i="2"/>
  <c r="E10" i="2"/>
  <c r="E11" i="2"/>
  <c r="E12" i="2"/>
  <c r="E13" i="2"/>
  <c r="C19" i="2"/>
  <c r="C20" i="2"/>
  <c r="C21" i="2"/>
  <c r="C22" i="2"/>
  <c r="C23" i="2"/>
  <c r="C18" i="2"/>
  <c r="C6" i="2"/>
  <c r="C7" i="2"/>
  <c r="C8" i="2"/>
  <c r="C9" i="2"/>
  <c r="C10" i="2"/>
  <c r="C11" i="2"/>
  <c r="C12" i="2"/>
  <c r="C13" i="2"/>
  <c r="F5" i="1" l="1"/>
  <c r="F8" i="1"/>
  <c r="F3" i="1"/>
  <c r="F16" i="1"/>
  <c r="F19" i="1"/>
  <c r="F4" i="1"/>
  <c r="F13" i="1"/>
  <c r="F7" i="1"/>
  <c r="F2" i="1"/>
  <c r="F11" i="1"/>
  <c r="F18" i="1"/>
  <c r="F23" i="1"/>
  <c r="F20" i="1"/>
  <c r="F22" i="1"/>
  <c r="F21" i="1"/>
  <c r="F14" i="1"/>
  <c r="F6" i="1"/>
  <c r="F15" i="1"/>
  <c r="F10" i="1"/>
  <c r="F12" i="1"/>
  <c r="F17" i="1"/>
  <c r="F24" i="1"/>
  <c r="F9" i="1"/>
  <c r="F28" i="2"/>
  <c r="D28" i="2"/>
  <c r="F17" i="2"/>
  <c r="D17" i="2"/>
  <c r="D5" i="2"/>
  <c r="F35" i="2" l="1"/>
  <c r="F36" i="2"/>
  <c r="F31" i="2"/>
  <c r="F30" i="2"/>
  <c r="F12" i="2"/>
  <c r="F11" i="2"/>
  <c r="F34" i="2"/>
  <c r="F33" i="2"/>
  <c r="F32" i="2"/>
  <c r="F13" i="2"/>
  <c r="F29" i="2"/>
  <c r="F10" i="2"/>
  <c r="F9" i="2"/>
  <c r="F8" i="2"/>
  <c r="F7" i="2"/>
  <c r="F6" i="2"/>
  <c r="F25" i="2"/>
  <c r="F24" i="2"/>
  <c r="F23" i="2"/>
  <c r="F22" i="2"/>
  <c r="F21" i="2"/>
  <c r="F20" i="2"/>
  <c r="F19" i="2"/>
  <c r="F18" i="2"/>
</calcChain>
</file>

<file path=xl/sharedStrings.xml><?xml version="1.0" encoding="utf-8"?>
<sst xmlns="http://schemas.openxmlformats.org/spreadsheetml/2006/main" count="104" uniqueCount="56">
  <si>
    <t>1 ØV</t>
  </si>
  <si>
    <t>2 ØV</t>
  </si>
  <si>
    <t>3 ØV</t>
  </si>
  <si>
    <t>4 ØV</t>
  </si>
  <si>
    <t>4 NS</t>
  </si>
  <si>
    <t>2 NS</t>
  </si>
  <si>
    <t>3 NS</t>
  </si>
  <si>
    <t>1 NS</t>
  </si>
  <si>
    <t>Tidl.</t>
  </si>
  <si>
    <t>I alt</t>
  </si>
  <si>
    <t>Regnskab Tove Pedersen</t>
  </si>
  <si>
    <t>Nr.</t>
  </si>
  <si>
    <t>Bord</t>
  </si>
  <si>
    <t xml:space="preserve">           Deltagere</t>
  </si>
  <si>
    <t>Afløsere</t>
  </si>
  <si>
    <t>gennemsnit i alle rækker : 63 p</t>
  </si>
  <si>
    <t>Række 2 - grønne mapper</t>
  </si>
  <si>
    <t>Regnskab Hans Sørensen</t>
  </si>
  <si>
    <t>Række 3 - blå mapper</t>
  </si>
  <si>
    <t>Regnskab Grethe Pedersen</t>
  </si>
  <si>
    <t xml:space="preserve"> Række 1 - røde mapper</t>
  </si>
  <si>
    <t xml:space="preserve">  SÆSON 2025 - 2026</t>
  </si>
  <si>
    <t>Kirsten Petersen og Tove Pedersen</t>
  </si>
  <si>
    <t>Benny Steimeyer og Helge Rasmussen</t>
  </si>
  <si>
    <t>Weid Piil og Bente Veideland</t>
  </si>
  <si>
    <t>Ulla Christensen og Lykke Krogh</t>
  </si>
  <si>
    <t>Edith Pedersen og Grethe Borggaard</t>
  </si>
  <si>
    <t>Lilli Jensen og Poul Erik Jensen</t>
  </si>
  <si>
    <t>Vibeke Ibsen og Susannne Andersen</t>
  </si>
  <si>
    <t>Jane Holst og Flemming Nielsen</t>
  </si>
  <si>
    <t>Ellen Bille og Åse Kondrup</t>
  </si>
  <si>
    <t>Lis Grosen og Grethe Pedersen</t>
  </si>
  <si>
    <t>Gerda Jacobsen og Erna Nielsen</t>
  </si>
  <si>
    <t xml:space="preserve">Linda Jensen og Ingrid Dunk    </t>
  </si>
  <si>
    <t>Lis Nygaard  og Tove Andreassen</t>
  </si>
  <si>
    <t>Margit Pedersen og Albert Pedersen</t>
  </si>
  <si>
    <t>Birgitte Hansen og Bente Olsen</t>
  </si>
  <si>
    <t>Kirsten Stender og Connie Holm</t>
  </si>
  <si>
    <t>Edith Blegvad og Inge Danielsen</t>
  </si>
  <si>
    <t>Kirsten Danielsen og Palle Danielsen</t>
  </si>
  <si>
    <t>Hanne Ålborg og Hans Sørensen</t>
  </si>
  <si>
    <t>Inge Krøyer og Claus Jespersen</t>
  </si>
  <si>
    <t>Lonny Nielsen og Ernst Nielsen</t>
  </si>
  <si>
    <t>Lis Kjær og Niels Levinsen</t>
  </si>
  <si>
    <t>Inge Østerholm og Ib Pedersen</t>
  </si>
  <si>
    <t>Aktivitetsleder Albert Pedersen Telf. 6171 8728 Mail: MargitAlbert@hotmail.com</t>
  </si>
  <si>
    <t>Turneringsleder Grethe Pedersen</t>
  </si>
  <si>
    <t>Ved fravær af par tildeles det optjente antal point, max gennemsnit 63 point.</t>
  </si>
  <si>
    <t>Resultaterne findes på WWW.AKTIV-fritid-Nykoebing-f.dk</t>
  </si>
  <si>
    <t xml:space="preserve">Er du forhindret i en Bridgedag, find selv en makker.  </t>
  </si>
  <si>
    <t>Helst et  medlem af Aktivfritid/Bridge*, se afløserlisten :</t>
  </si>
  <si>
    <t>Annette Bang Roll og Birgitte Nielsen</t>
  </si>
  <si>
    <t>Næste spilledag: Onsdag den 22. oktober INGEN bridge i næste uge</t>
  </si>
  <si>
    <t>8. okt.</t>
  </si>
  <si>
    <t>22. okt.</t>
  </si>
  <si>
    <t>22.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</si>
</sst>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Aptos Narrow"/>
      <family val="2"/>
      <scheme val="minor"/>
    </font>
    <font>
      <sz val="18"/>
      <name val="Algerian"/>
      <family val="5"/>
    </font>
    <font>
      <sz val="18"/>
      <name val="AR JULIAN"/>
    </font>
    <font>
      <b/>
      <sz val="18"/>
      <name val="Aptos Display"/>
      <family val="1"/>
      <scheme val="major"/>
    </font>
    <font>
      <sz val="18"/>
      <name val="Aptos Narrow"/>
      <family val="2"/>
      <scheme val="minor"/>
    </font>
    <font>
      <b/>
      <u/>
      <sz val="14"/>
      <name val="Arial"/>
      <family val="2"/>
    </font>
    <font>
      <sz val="18"/>
      <name val="Aptos Display"/>
      <family val="1"/>
      <scheme val="major"/>
    </font>
    <font>
      <sz val="18"/>
      <name val="Arial"/>
      <family val="2"/>
    </font>
    <font>
      <u/>
      <sz val="16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sz val="10"/>
      <color theme="3" tint="0.39997558519241921"/>
      <name val="Arial"/>
      <family val="2"/>
    </font>
    <font>
      <sz val="10"/>
      <color theme="4"/>
      <name val="Arial"/>
      <family val="2"/>
    </font>
    <font>
      <sz val="10"/>
      <color rgb="FF0070C0"/>
      <name val="Arial"/>
      <family val="2"/>
    </font>
    <font>
      <sz val="10"/>
      <color indexed="8"/>
      <name val="Arial"/>
      <family val="2"/>
    </font>
    <font>
      <sz val="10"/>
      <color theme="1"/>
      <name val="Aptos Narrow"/>
      <family val="2"/>
      <scheme val="minor"/>
    </font>
    <font>
      <u/>
      <sz val="12"/>
      <name val="Arial"/>
      <family val="2"/>
    </font>
    <font>
      <sz val="10"/>
      <color rgb="FF00B0F0"/>
      <name val="Aptos Narrow"/>
      <family val="2"/>
      <scheme val="minor"/>
    </font>
    <font>
      <sz val="10"/>
      <color rgb="FF00B0F0"/>
      <name val="Arial"/>
      <family val="2"/>
    </font>
    <font>
      <sz val="11"/>
      <color rgb="FF0070C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Arial MT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i/>
      <sz val="12"/>
      <color rgb="FF00B050"/>
      <name val="Arial"/>
      <family val="2"/>
    </font>
    <font>
      <b/>
      <i/>
      <sz val="11"/>
      <name val="Calibri"/>
      <family val="2"/>
    </font>
    <font>
      <sz val="11"/>
      <name val="Calibri"/>
      <family val="2"/>
    </font>
    <font>
      <sz val="11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7" fillId="0" borderId="0"/>
  </cellStyleXfs>
  <cellXfs count="1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" xfId="0" applyFont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16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16" fontId="17" fillId="0" borderId="1" xfId="0" applyNumberFormat="1" applyFont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9" fillId="0" borderId="1" xfId="0" applyFont="1" applyBorder="1" applyAlignment="1">
      <alignment horizontal="center"/>
    </xf>
    <xf numFmtId="0" fontId="13" fillId="0" borderId="1" xfId="0" applyFont="1" applyBorder="1"/>
    <xf numFmtId="16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/>
      <protection locked="0"/>
    </xf>
    <xf numFmtId="0" fontId="19" fillId="0" borderId="0" xfId="0" applyFont="1" applyProtection="1">
      <protection locked="0"/>
    </xf>
    <xf numFmtId="1" fontId="13" fillId="0" borderId="0" xfId="0" applyNumberFormat="1" applyFont="1" applyAlignment="1">
      <alignment horizontal="center"/>
    </xf>
    <xf numFmtId="0" fontId="19" fillId="0" borderId="0" xfId="0" applyFont="1" applyAlignment="1" applyProtection="1">
      <alignment horizontal="center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wrapText="1"/>
      <protection locked="0"/>
    </xf>
    <xf numFmtId="0" fontId="15" fillId="0" borderId="0" xfId="0" applyFont="1" applyProtection="1">
      <protection locked="0"/>
    </xf>
    <xf numFmtId="0" fontId="15" fillId="0" borderId="14" xfId="0" applyFont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Protection="1">
      <protection locked="0"/>
    </xf>
    <xf numFmtId="1" fontId="15" fillId="0" borderId="1" xfId="0" applyNumberFormat="1" applyFont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Protection="1">
      <protection locked="0"/>
    </xf>
    <xf numFmtId="1" fontId="16" fillId="0" borderId="1" xfId="0" applyNumberFormat="1" applyFont="1" applyBorder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1" fontId="23" fillId="0" borderId="1" xfId="0" applyNumberFormat="1" applyFont="1" applyBorder="1" applyAlignment="1">
      <alignment horizontal="center"/>
    </xf>
    <xf numFmtId="0" fontId="24" fillId="0" borderId="0" xfId="0" applyFont="1"/>
    <xf numFmtId="1" fontId="15" fillId="0" borderId="1" xfId="0" applyNumberFormat="1" applyFont="1" applyBorder="1" applyAlignment="1">
      <alignment horizontal="center"/>
    </xf>
    <xf numFmtId="0" fontId="26" fillId="2" borderId="1" xfId="0" applyFont="1" applyFill="1" applyBorder="1" applyAlignment="1">
      <alignment vertical="center"/>
    </xf>
    <xf numFmtId="0" fontId="28" fillId="0" borderId="1" xfId="1" applyFont="1" applyBorder="1" applyProtection="1">
      <protection locked="0"/>
    </xf>
    <xf numFmtId="0" fontId="26" fillId="2" borderId="2" xfId="0" applyFont="1" applyFill="1" applyBorder="1" applyAlignment="1">
      <alignment vertical="center"/>
    </xf>
    <xf numFmtId="0" fontId="26" fillId="2" borderId="3" xfId="0" applyFont="1" applyFill="1" applyBorder="1" applyAlignment="1">
      <alignment vertical="center"/>
    </xf>
    <xf numFmtId="0" fontId="16" fillId="0" borderId="2" xfId="0" applyFont="1" applyBorder="1" applyAlignment="1">
      <alignment horizontal="center"/>
    </xf>
    <xf numFmtId="1" fontId="16" fillId="0" borderId="2" xfId="0" applyNumberFormat="1" applyFont="1" applyBorder="1" applyAlignment="1" applyProtection="1">
      <alignment horizontal="center"/>
      <protection locked="0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6" fillId="2" borderId="4" xfId="0" applyFont="1" applyFill="1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9" fillId="0" borderId="0" xfId="0" applyFont="1"/>
    <xf numFmtId="0" fontId="30" fillId="0" borderId="0" xfId="0" applyFont="1"/>
    <xf numFmtId="0" fontId="31" fillId="0" borderId="0" xfId="0" applyFont="1"/>
    <xf numFmtId="0" fontId="29" fillId="0" borderId="0" xfId="0" applyFont="1"/>
    <xf numFmtId="0" fontId="29" fillId="0" borderId="0" xfId="0" applyFont="1" applyAlignment="1">
      <alignment horizontal="left"/>
    </xf>
    <xf numFmtId="0" fontId="32" fillId="0" borderId="0" xfId="0" applyFont="1" applyAlignment="1" applyProtection="1">
      <alignment vertical="center"/>
      <protection locked="0"/>
    </xf>
    <xf numFmtId="0" fontId="33" fillId="0" borderId="0" xfId="0" applyFont="1" applyProtection="1">
      <protection locked="0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35" fillId="2" borderId="3" xfId="0" applyFont="1" applyFill="1" applyBorder="1" applyAlignment="1">
      <alignment vertical="center"/>
    </xf>
    <xf numFmtId="1" fontId="18" fillId="0" borderId="1" xfId="0" applyNumberFormat="1" applyFont="1" applyBorder="1" applyAlignment="1">
      <alignment horizontal="center"/>
    </xf>
    <xf numFmtId="0" fontId="35" fillId="2" borderId="2" xfId="0" applyFont="1" applyFill="1" applyBorder="1" applyAlignment="1">
      <alignment vertical="center"/>
    </xf>
    <xf numFmtId="1" fontId="18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19" fillId="0" borderId="1" xfId="0" applyFont="1" applyBorder="1" applyAlignment="1">
      <alignment horizontal="left"/>
    </xf>
    <xf numFmtId="0" fontId="1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0" fontId="15" fillId="0" borderId="2" xfId="0" applyFont="1" applyBorder="1"/>
    <xf numFmtId="1" fontId="15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1" fontId="15" fillId="0" borderId="2" xfId="0" applyNumberFormat="1" applyFont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/>
      <protection locked="0"/>
    </xf>
    <xf numFmtId="0" fontId="29" fillId="0" borderId="2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16" fontId="21" fillId="0" borderId="0" xfId="0" applyNumberFormat="1" applyFont="1" applyAlignment="1" applyProtection="1">
      <alignment horizontal="center"/>
      <protection locked="0"/>
    </xf>
    <xf numFmtId="16" fontId="8" fillId="0" borderId="0" xfId="0" applyNumberFormat="1" applyFont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</cellXfs>
  <cellStyles count="2">
    <cellStyle name="Excel Built-in Normal" xfId="1" xr:uid="{EDEF7B07-B727-4D4F-A0AB-FB823B51D60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202090</xdr:colOff>
      <xdr:row>0</xdr:row>
      <xdr:rowOff>528386</xdr:rowOff>
    </xdr:from>
    <xdr:to>
      <xdr:col>2</xdr:col>
      <xdr:colOff>2502958</xdr:colOff>
      <xdr:row>3</xdr:row>
      <xdr:rowOff>154264</xdr:rowOff>
    </xdr:to>
    <xdr:pic>
      <xdr:nvPicPr>
        <xdr:cNvPr id="4" name="Billede 2">
          <a:extLst>
            <a:ext uri="{FF2B5EF4-FFF2-40B4-BE49-F238E27FC236}">
              <a16:creationId xmlns:a16="http://schemas.microsoft.com/office/drawing/2014/main" id="{834A723A-CDBD-4CE3-A53F-81273E3D9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715" y="528386"/>
          <a:ext cx="2617310" cy="892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0</xdr:row>
      <xdr:rowOff>137861</xdr:rowOff>
    </xdr:from>
    <xdr:to>
      <xdr:col>3</xdr:col>
      <xdr:colOff>47625</xdr:colOff>
      <xdr:row>0</xdr:row>
      <xdr:rowOff>495300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F94917A2-1F86-4E2D-85A6-FB8D630296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19125" y="137861"/>
          <a:ext cx="2886075" cy="357439"/>
        </a:xfrm>
        <a:prstGeom prst="rect">
          <a:avLst/>
        </a:prstGeom>
      </xdr:spPr>
      <xdr:txBody>
        <a:bodyPr wrap="none" fromWordArt="1">
          <a:prstTxWarp prst="textCanUp">
            <a:avLst>
              <a:gd name="adj" fmla="val 85713"/>
            </a:avLst>
          </a:prstTxWarp>
        </a:bodyPr>
        <a:lstStyle/>
        <a:p>
          <a:pPr algn="ctr" rtl="0">
            <a:buNone/>
          </a:pPr>
          <a:r>
            <a:rPr lang="da-DK" sz="3600" b="1" kern="10" spc="0">
              <a:ln w="19050">
                <a:solidFill>
                  <a:srgbClr val="FFFFFF"/>
                </a:solidFill>
                <a:round/>
                <a:headEnd/>
                <a:tailEnd/>
              </a:ln>
              <a:solidFill>
                <a:srgbClr val="CC9900"/>
              </a:solidFill>
              <a:effectLst>
                <a:outerShdw dist="37026" dir="7998880" algn="ctr" rotWithShape="0">
                  <a:srgbClr val="7F7F7F">
                    <a:alpha val="50000"/>
                  </a:srgbClr>
                </a:outerShdw>
              </a:effectLst>
              <a:latin typeface="Arial Black" panose="020B0A04020102020204" pitchFamily="34" charset="0"/>
            </a:rPr>
            <a:t>BRIDGE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irth\Desktop\3%20SEPTEMBER%202025.xlsx" TargetMode="External"/><Relationship Id="rId1" Type="http://schemas.openxmlformats.org/officeDocument/2006/relationships/externalLinkPath" Target="3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1"/>
      <sheetName val="Ark2"/>
      <sheetName val="Ark3"/>
    </sheetNames>
    <sheetDataSet>
      <sheetData sheetId="0">
        <row r="1">
          <cell r="D1" t="str">
            <v>Tidl.</v>
          </cell>
          <cell r="F1" t="str">
            <v>I alt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C0252-1CB3-4816-9ED3-AF8E9B614111}">
  <dimension ref="A1:I33"/>
  <sheetViews>
    <sheetView zoomScale="115" zoomScaleNormal="115" workbookViewId="0">
      <selection activeCell="I26" sqref="I26"/>
    </sheetView>
  </sheetViews>
  <sheetFormatPr defaultRowHeight="15"/>
  <cols>
    <col min="1" max="1" width="5.5703125" customWidth="1"/>
    <col min="2" max="2" width="6.85546875" customWidth="1"/>
    <col min="3" max="3" width="37.140625" customWidth="1"/>
    <col min="4" max="4" width="6.28515625" style="91" customWidth="1"/>
    <col min="5" max="5" width="7" customWidth="1"/>
    <col min="6" max="6" width="6.28515625" customWidth="1"/>
    <col min="7" max="7" width="7.28515625" style="91" customWidth="1"/>
    <col min="8" max="8" width="3.85546875" hidden="1" customWidth="1"/>
    <col min="9" max="9" width="6.140625" customWidth="1"/>
  </cols>
  <sheetData>
    <row r="1" spans="1:9" ht="15.75" thickBot="1">
      <c r="A1" s="7"/>
      <c r="B1" s="7"/>
      <c r="C1" s="7"/>
      <c r="D1" s="18" t="s">
        <v>8</v>
      </c>
      <c r="E1" s="7" t="s">
        <v>53</v>
      </c>
      <c r="F1" s="18" t="s">
        <v>9</v>
      </c>
      <c r="G1" s="18" t="s">
        <v>54</v>
      </c>
      <c r="H1" s="7"/>
      <c r="I1" s="7"/>
    </row>
    <row r="2" spans="1:9" ht="15.75" thickBot="1">
      <c r="A2" s="8">
        <v>1</v>
      </c>
      <c r="B2" s="9" t="s">
        <v>0</v>
      </c>
      <c r="C2" s="63" t="s">
        <v>31</v>
      </c>
      <c r="D2" s="19">
        <v>352</v>
      </c>
      <c r="E2" s="10">
        <v>76</v>
      </c>
      <c r="F2" s="19">
        <f>D2+E2</f>
        <v>428</v>
      </c>
      <c r="G2" s="19"/>
      <c r="H2" s="10"/>
      <c r="I2" s="11"/>
    </row>
    <row r="3" spans="1:9" ht="15.75" thickBot="1">
      <c r="A3" s="12">
        <v>2</v>
      </c>
      <c r="B3" s="2" t="s">
        <v>2</v>
      </c>
      <c r="C3" s="63" t="s">
        <v>25</v>
      </c>
      <c r="D3" s="74">
        <v>355</v>
      </c>
      <c r="E3" s="1">
        <v>71</v>
      </c>
      <c r="F3" s="19">
        <f>D3+E3</f>
        <v>426</v>
      </c>
      <c r="G3" s="74"/>
      <c r="H3" s="1"/>
      <c r="I3" s="13"/>
    </row>
    <row r="4" spans="1:9" ht="15.75" thickBot="1">
      <c r="A4" s="12">
        <v>3</v>
      </c>
      <c r="B4" s="2" t="s">
        <v>1</v>
      </c>
      <c r="C4" s="64" t="s">
        <v>28</v>
      </c>
      <c r="D4" s="74">
        <v>362</v>
      </c>
      <c r="E4" s="1">
        <v>61</v>
      </c>
      <c r="F4" s="19">
        <f>D4+E4</f>
        <v>423</v>
      </c>
      <c r="G4" s="74"/>
      <c r="H4" s="1"/>
      <c r="I4" s="13"/>
    </row>
    <row r="5" spans="1:9" ht="15.75" thickBot="1">
      <c r="A5" s="12">
        <v>4</v>
      </c>
      <c r="B5" s="2" t="s">
        <v>4</v>
      </c>
      <c r="C5" s="63" t="s">
        <v>23</v>
      </c>
      <c r="D5" s="74">
        <v>356</v>
      </c>
      <c r="E5" s="1">
        <v>60</v>
      </c>
      <c r="F5" s="19">
        <f>D5+E5</f>
        <v>416</v>
      </c>
      <c r="G5" s="74"/>
      <c r="H5" s="1"/>
      <c r="I5" s="13"/>
    </row>
    <row r="6" spans="1:9" ht="15.75" thickBot="1">
      <c r="A6" s="12">
        <v>5</v>
      </c>
      <c r="B6" s="2" t="s">
        <v>3</v>
      </c>
      <c r="C6" s="63" t="s">
        <v>38</v>
      </c>
      <c r="D6" s="74">
        <v>334</v>
      </c>
      <c r="E6" s="1">
        <v>72</v>
      </c>
      <c r="F6" s="19">
        <f>D6+E6</f>
        <v>406</v>
      </c>
      <c r="G6" s="74"/>
      <c r="H6" s="1"/>
      <c r="I6" s="13"/>
    </row>
    <row r="7" spans="1:9" ht="15.75" thickBot="1">
      <c r="A7" s="12">
        <v>6</v>
      </c>
      <c r="B7" s="2" t="s">
        <v>5</v>
      </c>
      <c r="C7" s="63" t="s">
        <v>30</v>
      </c>
      <c r="D7" s="74">
        <v>334</v>
      </c>
      <c r="E7" s="1">
        <v>55</v>
      </c>
      <c r="F7" s="19">
        <f>D7+E7</f>
        <v>389</v>
      </c>
      <c r="G7" s="74"/>
      <c r="H7" s="1"/>
      <c r="I7" s="13"/>
    </row>
    <row r="8" spans="1:9" ht="15.75" thickBot="1">
      <c r="A8" s="12">
        <v>7</v>
      </c>
      <c r="B8" s="2" t="s">
        <v>6</v>
      </c>
      <c r="C8" s="63" t="s">
        <v>24</v>
      </c>
      <c r="D8" s="74">
        <v>340</v>
      </c>
      <c r="E8" s="1">
        <v>48</v>
      </c>
      <c r="F8" s="19">
        <f>D8+E8</f>
        <v>388</v>
      </c>
      <c r="G8" s="74"/>
      <c r="H8" s="1"/>
      <c r="I8" s="13"/>
    </row>
    <row r="9" spans="1:9" ht="15.75" thickBot="1">
      <c r="A9" s="14">
        <v>8</v>
      </c>
      <c r="B9" s="5" t="s">
        <v>7</v>
      </c>
      <c r="C9" s="65" t="s">
        <v>22</v>
      </c>
      <c r="D9" s="75">
        <v>325</v>
      </c>
      <c r="E9" s="6">
        <v>61</v>
      </c>
      <c r="F9" s="19">
        <f>D9+E9</f>
        <v>386</v>
      </c>
      <c r="G9" s="75"/>
      <c r="H9" s="6"/>
      <c r="I9" s="15"/>
    </row>
    <row r="10" spans="1:9" ht="15.75" thickBot="1">
      <c r="A10" s="16">
        <v>1</v>
      </c>
      <c r="B10" s="3" t="s">
        <v>0</v>
      </c>
      <c r="C10" s="66" t="s">
        <v>40</v>
      </c>
      <c r="D10" s="73">
        <v>301</v>
      </c>
      <c r="E10" s="4">
        <v>81</v>
      </c>
      <c r="F10" s="19">
        <f>D10+E10</f>
        <v>382</v>
      </c>
      <c r="G10" s="73"/>
      <c r="H10" s="4"/>
      <c r="I10" s="17"/>
    </row>
    <row r="11" spans="1:9" ht="15.75" thickBot="1">
      <c r="A11" s="12">
        <v>2</v>
      </c>
      <c r="B11" s="2" t="s">
        <v>2</v>
      </c>
      <c r="C11" s="63" t="s">
        <v>32</v>
      </c>
      <c r="D11" s="74">
        <v>320</v>
      </c>
      <c r="E11" s="1">
        <v>60</v>
      </c>
      <c r="F11" s="19">
        <f>D11+E11</f>
        <v>380</v>
      </c>
      <c r="G11" s="74"/>
      <c r="H11" s="1"/>
      <c r="I11" s="13"/>
    </row>
    <row r="12" spans="1:9" ht="15.75" thickBot="1">
      <c r="A12" s="12">
        <v>3</v>
      </c>
      <c r="B12" s="2" t="s">
        <v>1</v>
      </c>
      <c r="C12" s="63" t="s">
        <v>42</v>
      </c>
      <c r="D12" s="74">
        <v>311</v>
      </c>
      <c r="E12" s="1">
        <v>65</v>
      </c>
      <c r="F12" s="19">
        <f>D12+E12</f>
        <v>376</v>
      </c>
      <c r="G12" s="74"/>
      <c r="H12" s="1"/>
      <c r="I12" s="13"/>
    </row>
    <row r="13" spans="1:9" ht="15.75" thickBot="1">
      <c r="A13" s="12">
        <v>4</v>
      </c>
      <c r="B13" s="2" t="s">
        <v>4</v>
      </c>
      <c r="C13" s="63" t="s">
        <v>29</v>
      </c>
      <c r="D13" s="74">
        <v>321</v>
      </c>
      <c r="E13" s="1">
        <v>54</v>
      </c>
      <c r="F13" s="19">
        <f>D13+E13</f>
        <v>375</v>
      </c>
      <c r="G13" s="74"/>
      <c r="H13" s="1"/>
      <c r="I13" s="13"/>
    </row>
    <row r="14" spans="1:9">
      <c r="A14" s="69">
        <v>5</v>
      </c>
      <c r="B14" s="70" t="s">
        <v>3</v>
      </c>
      <c r="C14" s="71" t="s">
        <v>37</v>
      </c>
      <c r="D14" s="18">
        <v>303</v>
      </c>
      <c r="E14" s="7">
        <v>70</v>
      </c>
      <c r="F14" s="72">
        <f>D14+E14</f>
        <v>373</v>
      </c>
      <c r="G14" s="18"/>
      <c r="H14" s="7"/>
      <c r="I14" s="13"/>
    </row>
    <row r="15" spans="1:9">
      <c r="A15" s="2">
        <v>6</v>
      </c>
      <c r="B15" s="2" t="s">
        <v>5</v>
      </c>
      <c r="C15" s="63" t="s">
        <v>39</v>
      </c>
      <c r="D15" s="74">
        <v>309</v>
      </c>
      <c r="E15" s="1">
        <v>63</v>
      </c>
      <c r="F15" s="74">
        <f>D15+E15</f>
        <v>372</v>
      </c>
      <c r="G15" s="74"/>
      <c r="H15" s="76"/>
      <c r="I15" s="17"/>
    </row>
    <row r="16" spans="1:9">
      <c r="A16" s="2">
        <v>7</v>
      </c>
      <c r="B16" s="2" t="s">
        <v>6</v>
      </c>
      <c r="C16" s="63" t="s">
        <v>26</v>
      </c>
      <c r="D16" s="74">
        <v>309</v>
      </c>
      <c r="E16" s="1">
        <v>59</v>
      </c>
      <c r="F16" s="74">
        <f>D16+E16</f>
        <v>368</v>
      </c>
      <c r="G16" s="74"/>
      <c r="H16" s="76"/>
      <c r="I16" s="13"/>
    </row>
    <row r="17" spans="1:9" ht="15.75" thickBot="1">
      <c r="A17" s="5">
        <v>8</v>
      </c>
      <c r="B17" s="5" t="s">
        <v>7</v>
      </c>
      <c r="C17" s="65" t="s">
        <v>43</v>
      </c>
      <c r="D17" s="75">
        <v>305</v>
      </c>
      <c r="E17" s="6">
        <v>63</v>
      </c>
      <c r="F17" s="75">
        <f>D17+E17</f>
        <v>368</v>
      </c>
      <c r="G17" s="75"/>
      <c r="H17" s="77"/>
      <c r="I17" s="15"/>
    </row>
    <row r="18" spans="1:9" ht="15.75" thickBot="1">
      <c r="A18" s="16">
        <v>1</v>
      </c>
      <c r="B18" s="3" t="s">
        <v>0</v>
      </c>
      <c r="C18" s="66" t="s">
        <v>33</v>
      </c>
      <c r="D18" s="73">
        <v>309</v>
      </c>
      <c r="E18" s="4">
        <v>56</v>
      </c>
      <c r="F18" s="73">
        <f>D18+E18</f>
        <v>365</v>
      </c>
      <c r="G18" s="73"/>
      <c r="H18" s="4"/>
      <c r="I18" s="17"/>
    </row>
    <row r="19" spans="1:9" ht="15.75" thickBot="1">
      <c r="A19" s="12">
        <v>2</v>
      </c>
      <c r="B19" s="2" t="s">
        <v>2</v>
      </c>
      <c r="C19" s="63" t="s">
        <v>27</v>
      </c>
      <c r="D19" s="74">
        <v>294</v>
      </c>
      <c r="E19" s="1">
        <v>70</v>
      </c>
      <c r="F19" s="19">
        <f>D19+E19</f>
        <v>364</v>
      </c>
      <c r="G19" s="74"/>
      <c r="H19" s="1"/>
      <c r="I19" s="13"/>
    </row>
    <row r="20" spans="1:9" ht="15.75" thickBot="1">
      <c r="A20" s="12">
        <v>3</v>
      </c>
      <c r="B20" s="2" t="s">
        <v>1</v>
      </c>
      <c r="C20" s="63" t="s">
        <v>34</v>
      </c>
      <c r="D20" s="74">
        <v>297</v>
      </c>
      <c r="E20" s="1">
        <v>55</v>
      </c>
      <c r="F20" s="19">
        <f>D20+E20</f>
        <v>352</v>
      </c>
      <c r="G20" s="74"/>
      <c r="H20" s="1"/>
      <c r="I20" s="13"/>
    </row>
    <row r="21" spans="1:9" ht="15.75" thickBot="1">
      <c r="A21" s="12">
        <v>4</v>
      </c>
      <c r="B21" s="2" t="s">
        <v>4</v>
      </c>
      <c r="C21" s="63" t="s">
        <v>36</v>
      </c>
      <c r="D21" s="74">
        <v>293</v>
      </c>
      <c r="E21" s="1">
        <v>56</v>
      </c>
      <c r="F21" s="19">
        <f>D21+E21</f>
        <v>349</v>
      </c>
      <c r="G21" s="74"/>
      <c r="H21" s="1"/>
      <c r="I21" s="13"/>
    </row>
    <row r="22" spans="1:9" ht="15.75" thickBot="1">
      <c r="A22" s="12">
        <v>5</v>
      </c>
      <c r="B22" s="2" t="s">
        <v>3</v>
      </c>
      <c r="C22" s="63" t="s">
        <v>35</v>
      </c>
      <c r="D22" s="74">
        <v>286</v>
      </c>
      <c r="E22" s="1">
        <v>63</v>
      </c>
      <c r="F22" s="19">
        <f>D22+E22</f>
        <v>349</v>
      </c>
      <c r="G22" s="74"/>
      <c r="H22" s="1"/>
      <c r="I22" s="13"/>
    </row>
    <row r="23" spans="1:9" ht="15.75" thickBot="1">
      <c r="A23" s="12">
        <v>6</v>
      </c>
      <c r="B23" s="2" t="s">
        <v>5</v>
      </c>
      <c r="C23" s="63" t="s">
        <v>51</v>
      </c>
      <c r="D23" s="74">
        <v>285</v>
      </c>
      <c r="E23" s="1">
        <v>62</v>
      </c>
      <c r="F23" s="19">
        <f>D23+E23</f>
        <v>347</v>
      </c>
      <c r="G23" s="74"/>
      <c r="H23" s="1"/>
      <c r="I23" s="13"/>
    </row>
    <row r="24" spans="1:9">
      <c r="A24" s="12">
        <v>7</v>
      </c>
      <c r="B24" s="2" t="s">
        <v>6</v>
      </c>
      <c r="C24" s="63" t="s">
        <v>44</v>
      </c>
      <c r="D24" s="74">
        <v>274</v>
      </c>
      <c r="E24" s="1">
        <v>67</v>
      </c>
      <c r="F24" s="72">
        <f>D24+E24</f>
        <v>341</v>
      </c>
      <c r="G24" s="74"/>
      <c r="H24" s="1"/>
      <c r="I24" s="13"/>
    </row>
    <row r="25" spans="1:9" ht="15.75" thickBot="1">
      <c r="A25" s="14">
        <v>8</v>
      </c>
      <c r="B25" s="5" t="s">
        <v>7</v>
      </c>
      <c r="C25" s="114" t="s">
        <v>41</v>
      </c>
      <c r="D25" s="75">
        <v>271</v>
      </c>
      <c r="E25" s="6">
        <v>42</v>
      </c>
      <c r="F25" s="75">
        <f>D25+E25</f>
        <v>313</v>
      </c>
      <c r="G25" s="75"/>
      <c r="H25" s="6"/>
      <c r="I25" s="15"/>
    </row>
    <row r="26" spans="1:9">
      <c r="E26">
        <f>SUM(E2:E25)</f>
        <v>1490</v>
      </c>
      <c r="G26" s="91">
        <f t="shared" ref="F26:G26" si="0">SUM(G2:G25)</f>
        <v>0</v>
      </c>
    </row>
    <row r="27" spans="1:9" ht="15.75">
      <c r="B27" s="78" t="s">
        <v>45</v>
      </c>
      <c r="C27" s="78"/>
      <c r="D27" s="92"/>
    </row>
    <row r="28" spans="1:9" ht="15.75">
      <c r="B28" s="79" t="s">
        <v>46</v>
      </c>
      <c r="D28" s="92"/>
      <c r="F28" s="123"/>
    </row>
    <row r="29" spans="1:9">
      <c r="B29" s="80" t="s">
        <v>47</v>
      </c>
      <c r="C29" s="81"/>
      <c r="D29" s="93"/>
    </row>
    <row r="30" spans="1:9">
      <c r="B30" s="82" t="s">
        <v>48</v>
      </c>
      <c r="C30" s="81"/>
      <c r="D30" s="93"/>
    </row>
    <row r="31" spans="1:9">
      <c r="B31" s="83" t="s">
        <v>52</v>
      </c>
      <c r="C31" s="84"/>
      <c r="D31" s="94"/>
    </row>
    <row r="32" spans="1:9" ht="15.75">
      <c r="B32" s="82" t="s">
        <v>49</v>
      </c>
      <c r="C32" s="78"/>
      <c r="D32" s="92"/>
    </row>
    <row r="33" spans="2:4" ht="15.75">
      <c r="B33" s="78" t="s">
        <v>50</v>
      </c>
      <c r="C33" s="78"/>
      <c r="D33" s="92"/>
    </row>
  </sheetData>
  <sortState xmlns:xlrd2="http://schemas.microsoft.com/office/spreadsheetml/2017/richdata2" ref="C2:F25">
    <sortCondition descending="1" ref="F2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9E001-7C64-43A8-A535-790EEC7DF39F}">
  <dimension ref="A1"/>
  <sheetViews>
    <sheetView workbookViewId="0">
      <selection activeCell="H25" sqref="H25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28D97-FA90-4C41-BCBC-D98DF8A7A7C0}">
  <dimension ref="A1:H43"/>
  <sheetViews>
    <sheetView tabSelected="1" topLeftCell="A14" zoomScale="85" zoomScaleNormal="85" workbookViewId="0">
      <selection activeCell="H6" sqref="H6"/>
    </sheetView>
  </sheetViews>
  <sheetFormatPr defaultRowHeight="15"/>
  <cols>
    <col min="1" max="1" width="3.85546875" customWidth="1"/>
    <col min="2" max="2" width="4.7109375" style="103" customWidth="1"/>
    <col min="3" max="3" width="39.42578125" customWidth="1"/>
    <col min="4" max="4" width="6.28515625" customWidth="1"/>
    <col min="5" max="6" width="6.7109375" customWidth="1"/>
    <col min="7" max="7" width="7" customWidth="1"/>
    <col min="8" max="8" width="9.28515625" customWidth="1"/>
  </cols>
  <sheetData>
    <row r="1" spans="1:8" ht="61.5" customHeight="1">
      <c r="A1" s="115"/>
      <c r="B1" s="116"/>
      <c r="C1" s="116"/>
      <c r="D1" s="20"/>
      <c r="E1" s="21"/>
      <c r="F1" s="21"/>
      <c r="G1" s="20"/>
      <c r="H1" s="20"/>
    </row>
    <row r="2" spans="1:8" ht="18.75" customHeight="1">
      <c r="A2" s="115"/>
      <c r="B2" s="116"/>
      <c r="C2" s="116"/>
      <c r="D2" s="117" t="s">
        <v>21</v>
      </c>
      <c r="E2" s="118"/>
      <c r="F2" s="118"/>
      <c r="G2" s="118"/>
      <c r="H2" s="118"/>
    </row>
    <row r="3" spans="1:8" ht="19.5" customHeight="1">
      <c r="A3" s="22"/>
      <c r="B3" s="95"/>
      <c r="C3" s="119">
        <v>11</v>
      </c>
      <c r="D3" s="120"/>
      <c r="E3" s="120"/>
      <c r="F3" s="121" t="s">
        <v>55</v>
      </c>
      <c r="G3" s="122"/>
      <c r="H3" s="122"/>
    </row>
    <row r="4" spans="1:8" ht="22.5" customHeight="1">
      <c r="A4" s="23" t="s">
        <v>20</v>
      </c>
      <c r="B4" s="96"/>
      <c r="C4" s="23"/>
      <c r="D4" s="24"/>
      <c r="E4" s="25"/>
      <c r="F4" s="26" t="s">
        <v>10</v>
      </c>
      <c r="G4" s="20"/>
      <c r="H4" s="20"/>
    </row>
    <row r="5" spans="1:8">
      <c r="A5" s="37" t="s">
        <v>11</v>
      </c>
      <c r="B5" s="97" t="s">
        <v>12</v>
      </c>
      <c r="C5" s="38" t="s">
        <v>13</v>
      </c>
      <c r="D5" s="27" t="str">
        <f>[1]Ark1!D1</f>
        <v>Tidl.</v>
      </c>
      <c r="E5" s="28" t="str">
        <f>'Ark1'!E1</f>
        <v>8. okt.</v>
      </c>
      <c r="F5" s="28" t="str">
        <f>'Ark1'!F1</f>
        <v>I alt</v>
      </c>
      <c r="G5" s="28" t="str">
        <f>'Ark1'!G1</f>
        <v>22. okt.</v>
      </c>
      <c r="H5" s="29" t="s">
        <v>14</v>
      </c>
    </row>
    <row r="6" spans="1:8" ht="15.75">
      <c r="A6" s="37">
        <v>1</v>
      </c>
      <c r="B6" s="97" t="s">
        <v>0</v>
      </c>
      <c r="C6" s="85" t="str">
        <f>'Ark1'!C2</f>
        <v>Lis Grosen og Grethe Pedersen</v>
      </c>
      <c r="D6" s="86">
        <f>'Ark1'!D2</f>
        <v>352</v>
      </c>
      <c r="E6" s="86">
        <f>'Ark1'!E2</f>
        <v>76</v>
      </c>
      <c r="F6" s="86">
        <f>'Ark1'!F2</f>
        <v>428</v>
      </c>
      <c r="G6" s="39"/>
      <c r="H6" s="40"/>
    </row>
    <row r="7" spans="1:8" ht="15.75">
      <c r="A7" s="37">
        <v>2</v>
      </c>
      <c r="B7" s="97" t="s">
        <v>2</v>
      </c>
      <c r="C7" s="85" t="str">
        <f>'Ark1'!C3</f>
        <v>Ulla Christensen og Lykke Krogh</v>
      </c>
      <c r="D7" s="86">
        <f>'Ark1'!D3</f>
        <v>355</v>
      </c>
      <c r="E7" s="86">
        <f>'Ark1'!E3</f>
        <v>71</v>
      </c>
      <c r="F7" s="86">
        <f>'Ark1'!F3</f>
        <v>426</v>
      </c>
      <c r="G7" s="39"/>
      <c r="H7" s="29"/>
    </row>
    <row r="8" spans="1:8" ht="15.75">
      <c r="A8" s="37">
        <v>3</v>
      </c>
      <c r="B8" s="97" t="s">
        <v>1</v>
      </c>
      <c r="C8" s="85" t="str">
        <f>'Ark1'!C4</f>
        <v>Vibeke Ibsen og Susannne Andersen</v>
      </c>
      <c r="D8" s="86">
        <f>'Ark1'!D4</f>
        <v>362</v>
      </c>
      <c r="E8" s="86">
        <f>'Ark1'!E4</f>
        <v>61</v>
      </c>
      <c r="F8" s="86">
        <f>'Ark1'!F4</f>
        <v>423</v>
      </c>
      <c r="G8" s="39"/>
      <c r="H8" s="29"/>
    </row>
    <row r="9" spans="1:8" ht="15.75">
      <c r="A9" s="37">
        <v>4</v>
      </c>
      <c r="B9" s="97" t="s">
        <v>4</v>
      </c>
      <c r="C9" s="85" t="str">
        <f>'Ark1'!C5</f>
        <v>Benny Steimeyer og Helge Rasmussen</v>
      </c>
      <c r="D9" s="86">
        <f>'Ark1'!D5</f>
        <v>356</v>
      </c>
      <c r="E9" s="86">
        <f>'Ark1'!E5</f>
        <v>60</v>
      </c>
      <c r="F9" s="86">
        <f>'Ark1'!F5</f>
        <v>416</v>
      </c>
      <c r="G9" s="39"/>
      <c r="H9" s="29"/>
    </row>
    <row r="10" spans="1:8" ht="15.75">
      <c r="A10" s="37">
        <v>5</v>
      </c>
      <c r="B10" s="97" t="s">
        <v>3</v>
      </c>
      <c r="C10" s="85" t="str">
        <f>'Ark1'!C6</f>
        <v>Edith Blegvad og Inge Danielsen</v>
      </c>
      <c r="D10" s="86">
        <f>'Ark1'!D6</f>
        <v>334</v>
      </c>
      <c r="E10" s="86">
        <f>'Ark1'!E6</f>
        <v>72</v>
      </c>
      <c r="F10" s="86">
        <f>'Ark1'!F6</f>
        <v>406</v>
      </c>
      <c r="G10" s="39"/>
      <c r="H10" s="29"/>
    </row>
    <row r="11" spans="1:8" ht="15.75">
      <c r="A11" s="37">
        <v>6</v>
      </c>
      <c r="B11" s="97" t="s">
        <v>5</v>
      </c>
      <c r="C11" s="85" t="str">
        <f>'Ark1'!C7</f>
        <v>Ellen Bille og Åse Kondrup</v>
      </c>
      <c r="D11" s="86">
        <f>'Ark1'!D7</f>
        <v>334</v>
      </c>
      <c r="E11" s="86">
        <f>'Ark1'!E7</f>
        <v>55</v>
      </c>
      <c r="F11" s="86">
        <f>'Ark1'!F7</f>
        <v>389</v>
      </c>
      <c r="G11" s="39"/>
      <c r="H11" s="29"/>
    </row>
    <row r="12" spans="1:8" ht="15.75">
      <c r="A12" s="37">
        <v>7</v>
      </c>
      <c r="B12" s="97" t="s">
        <v>6</v>
      </c>
      <c r="C12" s="85" t="str">
        <f>'Ark1'!C8</f>
        <v>Weid Piil og Bente Veideland</v>
      </c>
      <c r="D12" s="86">
        <f>'Ark1'!D8</f>
        <v>340</v>
      </c>
      <c r="E12" s="86">
        <f>'Ark1'!E8</f>
        <v>48</v>
      </c>
      <c r="F12" s="86">
        <f>'Ark1'!F8</f>
        <v>388</v>
      </c>
      <c r="G12" s="39"/>
      <c r="H12" s="29"/>
    </row>
    <row r="13" spans="1:8" ht="16.5" thickBot="1">
      <c r="A13" s="104">
        <v>8</v>
      </c>
      <c r="B13" s="105" t="s">
        <v>7</v>
      </c>
      <c r="C13" s="110" t="str">
        <f>'Ark1'!C9</f>
        <v>Kirsten Petersen og Tove Pedersen</v>
      </c>
      <c r="D13" s="111">
        <f>'Ark1'!D9</f>
        <v>325</v>
      </c>
      <c r="E13" s="111">
        <f>'Ark1'!E9</f>
        <v>61</v>
      </c>
      <c r="F13" s="111">
        <f>'Ark1'!F9</f>
        <v>386</v>
      </c>
      <c r="G13" s="112"/>
      <c r="H13" s="113"/>
    </row>
    <row r="14" spans="1:8" ht="14.25" customHeight="1">
      <c r="A14" s="41"/>
      <c r="B14" s="98"/>
      <c r="C14" s="30" t="s">
        <v>15</v>
      </c>
      <c r="D14" s="42"/>
      <c r="E14" s="43"/>
      <c r="F14" s="42"/>
      <c r="G14" s="44"/>
      <c r="H14" s="43"/>
    </row>
    <row r="15" spans="1:8" ht="6" customHeight="1">
      <c r="A15" s="24"/>
      <c r="B15" s="99"/>
      <c r="C15" s="33"/>
      <c r="D15" s="42"/>
      <c r="E15" s="45"/>
      <c r="F15" s="42"/>
      <c r="G15" s="24"/>
      <c r="H15" s="46"/>
    </row>
    <row r="16" spans="1:8" ht="14.25" customHeight="1">
      <c r="A16" s="47" t="s">
        <v>16</v>
      </c>
      <c r="B16" s="99"/>
      <c r="C16" s="47"/>
      <c r="D16" s="42"/>
      <c r="E16" s="45"/>
      <c r="F16" s="48" t="s">
        <v>17</v>
      </c>
      <c r="G16" s="59"/>
      <c r="H16" s="49"/>
    </row>
    <row r="17" spans="1:8">
      <c r="A17" s="37" t="s">
        <v>11</v>
      </c>
      <c r="B17" s="97" t="s">
        <v>12</v>
      </c>
      <c r="C17" s="50" t="s">
        <v>13</v>
      </c>
      <c r="D17" s="62" t="str">
        <f>[1]Ark1!D1</f>
        <v>Tidl.</v>
      </c>
      <c r="E17" s="31" t="str">
        <f>'Ark1'!E1</f>
        <v>8. okt.</v>
      </c>
      <c r="F17" s="31" t="str">
        <f>[1]Ark1!F1</f>
        <v>I alt</v>
      </c>
      <c r="G17" s="31" t="str">
        <f>'Ark1'!G1</f>
        <v>22. okt.</v>
      </c>
      <c r="H17" s="32" t="s">
        <v>14</v>
      </c>
    </row>
    <row r="18" spans="1:8">
      <c r="A18" s="37">
        <v>1</v>
      </c>
      <c r="B18" s="97" t="s">
        <v>0</v>
      </c>
      <c r="C18" s="50" t="str">
        <f>'Ark1'!C10</f>
        <v>Hanne Ålborg og Hans Sørensen</v>
      </c>
      <c r="D18" s="62">
        <f>'Ark1'!D10</f>
        <v>301</v>
      </c>
      <c r="E18" s="62">
        <f>'Ark1'!E10</f>
        <v>81</v>
      </c>
      <c r="F18" s="62">
        <f>'Ark1'!F10</f>
        <v>382</v>
      </c>
      <c r="G18" s="51"/>
      <c r="H18" s="52"/>
    </row>
    <row r="19" spans="1:8">
      <c r="A19" s="37">
        <v>2</v>
      </c>
      <c r="B19" s="97" t="s">
        <v>2</v>
      </c>
      <c r="C19" s="50" t="str">
        <f>'Ark1'!C11</f>
        <v>Gerda Jacobsen og Erna Nielsen</v>
      </c>
      <c r="D19" s="62">
        <f>'Ark1'!D11</f>
        <v>320</v>
      </c>
      <c r="E19" s="62">
        <f>'Ark1'!E11</f>
        <v>60</v>
      </c>
      <c r="F19" s="62">
        <f>'Ark1'!F11</f>
        <v>380</v>
      </c>
      <c r="G19" s="51"/>
      <c r="H19" s="53"/>
    </row>
    <row r="20" spans="1:8">
      <c r="A20" s="37">
        <v>3</v>
      </c>
      <c r="B20" s="97" t="s">
        <v>1</v>
      </c>
      <c r="C20" s="50" t="str">
        <f>'Ark1'!C12</f>
        <v>Lonny Nielsen og Ernst Nielsen</v>
      </c>
      <c r="D20" s="62">
        <f>'Ark1'!D12</f>
        <v>311</v>
      </c>
      <c r="E20" s="62">
        <f>'Ark1'!E12</f>
        <v>65</v>
      </c>
      <c r="F20" s="62">
        <f>'Ark1'!F12</f>
        <v>376</v>
      </c>
      <c r="G20" s="51"/>
      <c r="H20" s="53"/>
    </row>
    <row r="21" spans="1:8">
      <c r="A21" s="37">
        <v>4</v>
      </c>
      <c r="B21" s="97" t="s">
        <v>4</v>
      </c>
      <c r="C21" s="50" t="str">
        <f>'Ark1'!C13</f>
        <v>Jane Holst og Flemming Nielsen</v>
      </c>
      <c r="D21" s="62">
        <f>'Ark1'!D13</f>
        <v>321</v>
      </c>
      <c r="E21" s="62">
        <f>'Ark1'!E13</f>
        <v>54</v>
      </c>
      <c r="F21" s="62">
        <f>'Ark1'!F13</f>
        <v>375</v>
      </c>
      <c r="G21" s="51"/>
      <c r="H21" s="53"/>
    </row>
    <row r="22" spans="1:8">
      <c r="A22" s="37">
        <v>5</v>
      </c>
      <c r="B22" s="97" t="s">
        <v>3</v>
      </c>
      <c r="C22" s="50" t="str">
        <f>'Ark1'!C14</f>
        <v>Kirsten Stender og Connie Holm</v>
      </c>
      <c r="D22" s="62">
        <f>'Ark1'!D14</f>
        <v>303</v>
      </c>
      <c r="E22" s="62">
        <f>'Ark1'!E14</f>
        <v>70</v>
      </c>
      <c r="F22" s="62">
        <f>'Ark1'!F14</f>
        <v>373</v>
      </c>
      <c r="G22" s="51"/>
      <c r="H22" s="53"/>
    </row>
    <row r="23" spans="1:8">
      <c r="A23" s="37">
        <v>6</v>
      </c>
      <c r="B23" s="97" t="s">
        <v>5</v>
      </c>
      <c r="C23" s="50" t="str">
        <f>'Ark1'!C15</f>
        <v>Kirsten Danielsen og Palle Danielsen</v>
      </c>
      <c r="D23" s="62">
        <f>'Ark1'!D15</f>
        <v>309</v>
      </c>
      <c r="E23" s="62">
        <f>'Ark1'!E15</f>
        <v>63</v>
      </c>
      <c r="F23" s="62">
        <f>'Ark1'!F15</f>
        <v>372</v>
      </c>
      <c r="G23" s="51"/>
      <c r="H23" s="53"/>
    </row>
    <row r="24" spans="1:8">
      <c r="A24" s="37">
        <v>7</v>
      </c>
      <c r="B24" s="97" t="s">
        <v>6</v>
      </c>
      <c r="C24" s="50" t="str">
        <f>'Ark1'!C16</f>
        <v>Edith Pedersen og Grethe Borggaard</v>
      </c>
      <c r="D24" s="62">
        <f>'Ark1'!D16</f>
        <v>309</v>
      </c>
      <c r="E24" s="62">
        <f>'Ark1'!E16</f>
        <v>59</v>
      </c>
      <c r="F24" s="62">
        <f>'Ark1'!F16</f>
        <v>368</v>
      </c>
      <c r="G24" s="51"/>
      <c r="H24" s="53"/>
    </row>
    <row r="25" spans="1:8" ht="15.75" thickBot="1">
      <c r="A25" s="104">
        <v>8</v>
      </c>
      <c r="B25" s="105" t="s">
        <v>7</v>
      </c>
      <c r="C25" s="106" t="str">
        <f>'Ark1'!C17</f>
        <v>Lis Kjær og Niels Levinsen</v>
      </c>
      <c r="D25" s="107">
        <f>'Ark1'!D17</f>
        <v>305</v>
      </c>
      <c r="E25" s="107">
        <f>'Ark1'!E17</f>
        <v>63</v>
      </c>
      <c r="F25" s="107">
        <f>'Ark1'!F17</f>
        <v>368</v>
      </c>
      <c r="G25" s="108"/>
      <c r="H25" s="109"/>
    </row>
    <row r="26" spans="1:8" ht="10.5" customHeight="1">
      <c r="A26" s="43"/>
      <c r="B26" s="98"/>
      <c r="C26" s="33"/>
      <c r="D26" s="42"/>
      <c r="E26" s="43"/>
      <c r="F26" s="43"/>
      <c r="G26" s="43"/>
      <c r="H26" s="43"/>
    </row>
    <row r="27" spans="1:8">
      <c r="A27" s="54" t="s">
        <v>18</v>
      </c>
      <c r="B27" s="100"/>
      <c r="C27" s="54"/>
      <c r="D27" s="42"/>
      <c r="E27" s="61" t="s">
        <v>19</v>
      </c>
    </row>
    <row r="28" spans="1:8">
      <c r="A28" s="55" t="s">
        <v>11</v>
      </c>
      <c r="B28" s="101" t="s">
        <v>12</v>
      </c>
      <c r="C28" s="56" t="s">
        <v>13</v>
      </c>
      <c r="D28" s="60" t="str">
        <f>[1]Ark1!D1</f>
        <v>Tidl.</v>
      </c>
      <c r="E28" s="35" t="str">
        <f>'Ark1'!E1</f>
        <v>8. okt.</v>
      </c>
      <c r="F28" s="34" t="str">
        <f>[1]Ark1!F1</f>
        <v>I alt</v>
      </c>
      <c r="G28" s="35" t="str">
        <f>'Ark1'!G1</f>
        <v>22. okt.</v>
      </c>
      <c r="H28" s="36" t="s">
        <v>14</v>
      </c>
    </row>
    <row r="29" spans="1:8">
      <c r="A29" s="55">
        <v>1</v>
      </c>
      <c r="B29" s="101" t="s">
        <v>0</v>
      </c>
      <c r="C29" s="87" t="str">
        <f>'Ark1'!C18</f>
        <v xml:space="preserve">Linda Jensen og Ingrid Dunk    </v>
      </c>
      <c r="D29" s="88">
        <f>'Ark1'!D18</f>
        <v>309</v>
      </c>
      <c r="E29" s="88">
        <f>'Ark1'!E18</f>
        <v>56</v>
      </c>
      <c r="F29" s="88">
        <f>'Ark1'!F18</f>
        <v>365</v>
      </c>
      <c r="G29" s="88"/>
      <c r="H29" s="57"/>
    </row>
    <row r="30" spans="1:8">
      <c r="A30" s="55">
        <v>2</v>
      </c>
      <c r="B30" s="101" t="s">
        <v>2</v>
      </c>
      <c r="C30" s="87" t="str">
        <f>'Ark1'!C19</f>
        <v>Lilli Jensen og Poul Erik Jensen</v>
      </c>
      <c r="D30" s="88">
        <f>'Ark1'!D19</f>
        <v>294</v>
      </c>
      <c r="E30" s="88">
        <f>'Ark1'!E19</f>
        <v>70</v>
      </c>
      <c r="F30" s="88">
        <f>'Ark1'!F19</f>
        <v>364</v>
      </c>
      <c r="G30" s="88"/>
      <c r="H30" s="58"/>
    </row>
    <row r="31" spans="1:8">
      <c r="A31" s="55">
        <v>3</v>
      </c>
      <c r="B31" s="101" t="s">
        <v>1</v>
      </c>
      <c r="C31" s="87" t="str">
        <f>'Ark1'!C20</f>
        <v>Lis Nygaard  og Tove Andreassen</v>
      </c>
      <c r="D31" s="88">
        <f>'Ark1'!D20</f>
        <v>297</v>
      </c>
      <c r="E31" s="88">
        <f>'Ark1'!E20</f>
        <v>55</v>
      </c>
      <c r="F31" s="88">
        <f>'Ark1'!F20</f>
        <v>352</v>
      </c>
      <c r="G31" s="88"/>
      <c r="H31" s="58"/>
    </row>
    <row r="32" spans="1:8">
      <c r="A32" s="55">
        <v>4</v>
      </c>
      <c r="B32" s="101" t="s">
        <v>4</v>
      </c>
      <c r="C32" s="87" t="str">
        <f>'Ark1'!C21</f>
        <v>Birgitte Hansen og Bente Olsen</v>
      </c>
      <c r="D32" s="88">
        <f>'Ark1'!D21</f>
        <v>293</v>
      </c>
      <c r="E32" s="88">
        <f>'Ark1'!E21</f>
        <v>56</v>
      </c>
      <c r="F32" s="88">
        <f>'Ark1'!F21</f>
        <v>349</v>
      </c>
      <c r="G32" s="88"/>
      <c r="H32" s="58"/>
    </row>
    <row r="33" spans="1:8">
      <c r="A33" s="55">
        <v>5</v>
      </c>
      <c r="B33" s="101" t="s">
        <v>3</v>
      </c>
      <c r="C33" s="87" t="str">
        <f>'Ark1'!C22</f>
        <v>Margit Pedersen og Albert Pedersen</v>
      </c>
      <c r="D33" s="88">
        <f>'Ark1'!D22</f>
        <v>286</v>
      </c>
      <c r="E33" s="88">
        <f>'Ark1'!E22</f>
        <v>63</v>
      </c>
      <c r="F33" s="88">
        <f>'Ark1'!F22</f>
        <v>349</v>
      </c>
      <c r="G33" s="88"/>
      <c r="H33" s="58"/>
    </row>
    <row r="34" spans="1:8">
      <c r="A34" s="55">
        <v>6</v>
      </c>
      <c r="B34" s="101" t="s">
        <v>5</v>
      </c>
      <c r="C34" s="87" t="str">
        <f>'Ark1'!C23</f>
        <v>Annette Bang Roll og Birgitte Nielsen</v>
      </c>
      <c r="D34" s="88">
        <f>'Ark1'!D23</f>
        <v>285</v>
      </c>
      <c r="E34" s="88">
        <f>'Ark1'!E23</f>
        <v>62</v>
      </c>
      <c r="F34" s="88">
        <f>'Ark1'!F23</f>
        <v>347</v>
      </c>
      <c r="G34" s="88"/>
      <c r="H34" s="58"/>
    </row>
    <row r="35" spans="1:8">
      <c r="A35" s="55">
        <v>7</v>
      </c>
      <c r="B35" s="101" t="s">
        <v>6</v>
      </c>
      <c r="C35" s="87" t="str">
        <f>'Ark1'!C24</f>
        <v>Inge Østerholm og Ib Pedersen</v>
      </c>
      <c r="D35" s="88">
        <f>'Ark1'!D24</f>
        <v>274</v>
      </c>
      <c r="E35" s="88">
        <f>'Ark1'!E24</f>
        <v>67</v>
      </c>
      <c r="F35" s="88">
        <f>'Ark1'!F24</f>
        <v>341</v>
      </c>
      <c r="G35" s="88"/>
      <c r="H35" s="58"/>
    </row>
    <row r="36" spans="1:8" ht="15.75" thickBot="1">
      <c r="A36" s="67">
        <v>8</v>
      </c>
      <c r="B36" s="102" t="s">
        <v>7</v>
      </c>
      <c r="C36" s="89" t="str">
        <f>'Ark1'!C25</f>
        <v>Inge Krøyer og Claus Jespersen</v>
      </c>
      <c r="D36" s="90">
        <f>'Ark1'!D25</f>
        <v>271</v>
      </c>
      <c r="E36" s="90">
        <f>'Ark1'!E25</f>
        <v>42</v>
      </c>
      <c r="F36" s="90">
        <f>'Ark1'!F25</f>
        <v>313</v>
      </c>
      <c r="G36" s="90"/>
      <c r="H36" s="68"/>
    </row>
    <row r="38" spans="1:8">
      <c r="B38" s="103" t="str">
        <f>'Ark1'!B27</f>
        <v>Aktivitetsleder Albert Pedersen Telf. 6171 8728 Mail: MargitAlbert@hotmail.com</v>
      </c>
    </row>
    <row r="39" spans="1:8">
      <c r="B39" s="103" t="str">
        <f>'Ark1'!B28</f>
        <v>Turneringsleder Grethe Pedersen</v>
      </c>
    </row>
    <row r="40" spans="1:8">
      <c r="B40" s="103" t="str">
        <f>'Ark1'!B29</f>
        <v>Ved fravær af par tildeles det optjente antal point, max gennemsnit 63 point.</v>
      </c>
    </row>
    <row r="41" spans="1:8">
      <c r="B41" s="103" t="str">
        <f>'Ark1'!B30</f>
        <v>Resultaterne findes på WWW.AKTIV-fritid-Nykoebing-f.dk</v>
      </c>
    </row>
    <row r="42" spans="1:8">
      <c r="B42" s="103" t="str">
        <f>'Ark1'!B31</f>
        <v>Næste spilledag: Onsdag den 22. oktober INGEN bridge i næste uge</v>
      </c>
    </row>
    <row r="43" spans="1:8">
      <c r="B43" s="103" t="str">
        <f>'Ark1'!B32</f>
        <v xml:space="preserve">Er du forhindret i en Bridgedag, find selv en makker.  </v>
      </c>
    </row>
  </sheetData>
  <mergeCells count="5">
    <mergeCell ref="A1:C1"/>
    <mergeCell ref="A2:C2"/>
    <mergeCell ref="D2:H2"/>
    <mergeCell ref="C3:E3"/>
    <mergeCell ref="F3:H3"/>
  </mergeCells>
  <phoneticPr fontId="2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 2</vt:lpstr>
      <vt:lpstr>Ark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Sørensen</dc:creator>
  <cp:lastModifiedBy>Susanne Sørensen</cp:lastModifiedBy>
  <cp:lastPrinted>2025-09-28T15:15:18Z</cp:lastPrinted>
  <dcterms:created xsi:type="dcterms:W3CDTF">2025-09-09T08:18:37Z</dcterms:created>
  <dcterms:modified xsi:type="dcterms:W3CDTF">2025-10-08T14:49:50Z</dcterms:modified>
</cp:coreProperties>
</file>