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0547465d9dc314/Fitness ^0 Wellbeing/GVC/Comms/"/>
    </mc:Choice>
  </mc:AlternateContent>
  <xr:revisionPtr revIDLastSave="1852" documentId="13_ncr:1_{F511A3CD-E897-7A45-AB9A-A31B4D33869A}" xr6:coauthVersionLast="47" xr6:coauthVersionMax="47" xr10:uidLastSave="{7263A17C-45C9-4748-870F-AFBF30CC45E1}"/>
  <bookViews>
    <workbookView xWindow="120" yWindow="760" windowWidth="19640" windowHeight="17380" xr2:uid="{B2486E26-3DDD-42D1-BA6A-4308D6E3188E}"/>
  </bookViews>
  <sheets>
    <sheet name="Hillclimb Series Race 1" sheetId="25" r:id="rId1"/>
    <sheet name="Reservoir RR 24.08.2025" sheetId="24" r:id="rId2"/>
    <sheet name="10 Mile TT 17.08.2025" sheetId="23" r:id="rId3"/>
    <sheet name="Perelle Long RR 10.08.2025" sheetId="22" r:id="rId4"/>
    <sheet name="Crit Series Round 5 07.08.2025" sheetId="21" r:id="rId5"/>
    <sheet name="10 Mile TT 03.08.2025" sheetId="20" r:id="rId6"/>
    <sheet name="25 Mile TT 27.07.2025" sheetId="19" r:id="rId7"/>
    <sheet name="Rocquaine Regatta Hillclimb" sheetId="18" r:id="rId8"/>
    <sheet name="15 Mile TT 06.07.2025" sheetId="16" r:id="rId9"/>
    <sheet name="MTB XC Round 8 29.06.2025" sheetId="15" r:id="rId10"/>
    <sheet name="10 Mile TT 28.06.2025" sheetId="17" r:id="rId11"/>
    <sheet name="Crit Series Round 4 23.06.25" sheetId="14" r:id="rId12"/>
    <sheet name="100k Road Race Reservoir 22.06" sheetId="13" r:id="rId13"/>
    <sheet name="Womens Series Race 3 19.06.2025" sheetId="12" r:id="rId14"/>
    <sheet name="Crit Series Round 3 16.06.2025" sheetId="11" r:id="rId15"/>
    <sheet name="MTB XC Round 7 15.06.2025" sheetId="10" r:id="rId16"/>
    <sheet name="Crit Series Round 2 09.06.2025" sheetId="9" r:id="rId17"/>
    <sheet name="10 Mile TT 08.06.2025" sheetId="8" r:id="rId18"/>
    <sheet name="Reverse L'Eree Circuit TT 01.06" sheetId="7" r:id="rId19"/>
    <sheet name="Crit Series Round 1 29.05.2025" sheetId="6" r:id="rId20"/>
    <sheet name="Womens Series Race 2 26.05.2025" sheetId="3" r:id="rId21"/>
    <sheet name="MTB XC Round 6 25.05.2025" sheetId="5" r:id="rId22"/>
    <sheet name="5 Mile TT 24.05.2025" sheetId="2" r:id="rId23"/>
    <sheet name="5 Mile TT 17.05.2025" sheetId="1" r:id="rId24"/>
    <sheet name="Womens Series Race 1 04.05.2025" sheetId="4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5" l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9" i="24"/>
  <c r="B10" i="24" s="1"/>
  <c r="B11" i="24" s="1"/>
  <c r="B12" i="24" s="1"/>
  <c r="B13" i="24" s="1"/>
  <c r="B14" i="24" s="1"/>
  <c r="B15" i="24" s="1"/>
  <c r="B16" i="24" s="1"/>
  <c r="B17" i="24" s="1"/>
  <c r="B9" i="23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9" i="22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V10" i="21"/>
  <c r="V11" i="21"/>
  <c r="V12" i="21"/>
  <c r="V13" i="21"/>
  <c r="V14" i="21"/>
  <c r="V15" i="21"/>
  <c r="V16" i="21"/>
  <c r="V17" i="21"/>
  <c r="V18" i="21" s="1"/>
  <c r="V19" i="21" s="1"/>
  <c r="V20" i="21" s="1"/>
  <c r="V21" i="21" s="1"/>
  <c r="V22" i="21" s="1"/>
  <c r="V23" i="21" s="1"/>
  <c r="V24" i="21" s="1"/>
  <c r="V25" i="21" s="1"/>
  <c r="V26" i="21" s="1"/>
  <c r="V27" i="21" s="1"/>
  <c r="V28" i="21" s="1"/>
  <c r="V29" i="21" s="1"/>
  <c r="V30" i="21" s="1"/>
  <c r="V31" i="21" s="1"/>
  <c r="V32" i="21" s="1"/>
  <c r="V33" i="21" s="1"/>
  <c r="V34" i="21" s="1"/>
  <c r="B19" i="21"/>
  <c r="B20" i="21"/>
  <c r="B21" i="21"/>
  <c r="T35" i="21"/>
  <c r="L27" i="21"/>
  <c r="L28" i="21"/>
  <c r="L29" i="21"/>
  <c r="L30" i="21"/>
  <c r="L31" i="21"/>
  <c r="L32" i="21"/>
  <c r="L33" i="21"/>
  <c r="L26" i="21"/>
  <c r="T33" i="21"/>
  <c r="AD19" i="21"/>
  <c r="AD13" i="21"/>
  <c r="AD20" i="21"/>
  <c r="AD12" i="21"/>
  <c r="AD16" i="21"/>
  <c r="AD14" i="21"/>
  <c r="AD18" i="21"/>
  <c r="AD22" i="21"/>
  <c r="AD17" i="21"/>
  <c r="AD23" i="21"/>
  <c r="AD24" i="21"/>
  <c r="AD25" i="21"/>
  <c r="AD26" i="21"/>
  <c r="AD27" i="21"/>
  <c r="AD28" i="21"/>
  <c r="AD29" i="21"/>
  <c r="AD30" i="21"/>
  <c r="AD33" i="21"/>
  <c r="AD21" i="21"/>
  <c r="AD31" i="21"/>
  <c r="AD32" i="21"/>
  <c r="AD34" i="21"/>
  <c r="AD9" i="21"/>
  <c r="AD10" i="21"/>
  <c r="AD11" i="21"/>
  <c r="AD15" i="21"/>
  <c r="AD8" i="21"/>
  <c r="T40" i="21"/>
  <c r="T39" i="21"/>
  <c r="T38" i="21"/>
  <c r="L38" i="21"/>
  <c r="L39" i="21" s="1"/>
  <c r="L40" i="21" s="1"/>
  <c r="T37" i="21"/>
  <c r="T31" i="21"/>
  <c r="T30" i="21"/>
  <c r="T29" i="21"/>
  <c r="T28" i="21"/>
  <c r="T27" i="21"/>
  <c r="T26" i="21"/>
  <c r="T25" i="21"/>
  <c r="T23" i="21"/>
  <c r="T21" i="21"/>
  <c r="T20" i="21"/>
  <c r="T19" i="21"/>
  <c r="T18" i="21"/>
  <c r="T17" i="21"/>
  <c r="L17" i="21"/>
  <c r="L18" i="21" s="1"/>
  <c r="L19" i="21" s="1"/>
  <c r="L20" i="21" s="1"/>
  <c r="L21" i="21" s="1"/>
  <c r="T16" i="21"/>
  <c r="T12" i="21"/>
  <c r="T14" i="21"/>
  <c r="T13" i="21"/>
  <c r="T11" i="21"/>
  <c r="L11" i="21"/>
  <c r="T10" i="21"/>
  <c r="V9" i="21"/>
  <c r="B9" i="21"/>
  <c r="B10" i="21" s="1"/>
  <c r="B11" i="21" s="1"/>
  <c r="B12" i="21" s="1"/>
  <c r="B13" i="21" s="1"/>
  <c r="B14" i="21" s="1"/>
  <c r="B15" i="21" s="1"/>
  <c r="B16" i="21" s="1"/>
  <c r="B17" i="21" s="1"/>
  <c r="B18" i="21" s="1"/>
  <c r="T8" i="21"/>
  <c r="B9" i="20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9" i="19"/>
  <c r="B10" i="19" s="1"/>
  <c r="B11" i="19" s="1"/>
  <c r="B12" i="19" s="1"/>
  <c r="B13" i="19" s="1"/>
  <c r="B14" i="19" s="1"/>
  <c r="B15" i="19" s="1"/>
  <c r="B16" i="19" s="1"/>
  <c r="B17" i="19" s="1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8" i="18"/>
  <c r="Q8" i="18"/>
  <c r="Q9" i="18"/>
  <c r="Q10" i="18"/>
  <c r="Q12" i="18"/>
  <c r="Q13" i="18"/>
  <c r="Q15" i="18"/>
  <c r="Q14" i="18"/>
  <c r="Q16" i="18"/>
  <c r="Q17" i="18"/>
  <c r="Q19" i="18"/>
  <c r="Q18" i="18"/>
  <c r="Q20" i="18"/>
  <c r="Q21" i="18"/>
  <c r="Q11" i="18"/>
  <c r="L9" i="18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9" i="18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10" i="17"/>
  <c r="B11" i="17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9" i="17"/>
  <c r="B9" i="16"/>
  <c r="B10" i="16" s="1"/>
  <c r="B11" i="16" s="1"/>
  <c r="B12" i="16" s="1"/>
  <c r="B14" i="16" s="1"/>
  <c r="B10" i="15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9" i="15"/>
  <c r="AD26" i="14"/>
  <c r="AD21" i="14"/>
  <c r="AD12" i="14"/>
  <c r="AD10" i="14"/>
  <c r="AD30" i="14"/>
  <c r="AD28" i="14"/>
  <c r="AD16" i="14"/>
  <c r="AD17" i="14"/>
  <c r="AD19" i="14"/>
  <c r="AD18" i="14"/>
  <c r="AD11" i="14"/>
  <c r="AD23" i="14"/>
  <c r="AD27" i="14"/>
  <c r="AD29" i="14"/>
  <c r="AD20" i="14"/>
  <c r="AD15" i="14"/>
  <c r="AD14" i="14"/>
  <c r="AD9" i="14"/>
  <c r="AD31" i="14"/>
  <c r="AD25" i="14"/>
  <c r="AD24" i="14"/>
  <c r="AD13" i="14"/>
  <c r="AD8" i="14"/>
  <c r="AD22" i="14"/>
  <c r="L14" i="14"/>
  <c r="T16" i="14"/>
  <c r="L17" i="14"/>
  <c r="T17" i="14"/>
  <c r="L18" i="14"/>
  <c r="T18" i="14"/>
  <c r="L19" i="14"/>
  <c r="T19" i="14"/>
  <c r="L20" i="14"/>
  <c r="L21" i="14" s="1"/>
  <c r="T20" i="14"/>
  <c r="T21" i="14"/>
  <c r="T23" i="14"/>
  <c r="T25" i="14"/>
  <c r="L26" i="14"/>
  <c r="T26" i="14"/>
  <c r="L27" i="14"/>
  <c r="L28" i="14" s="1"/>
  <c r="L29" i="14" s="1"/>
  <c r="L30" i="14" s="1"/>
  <c r="L31" i="14" s="1"/>
  <c r="T27" i="14"/>
  <c r="T28" i="14"/>
  <c r="T29" i="14"/>
  <c r="T30" i="14"/>
  <c r="T31" i="14"/>
  <c r="T33" i="14"/>
  <c r="L34" i="14"/>
  <c r="T34" i="14"/>
  <c r="L35" i="14"/>
  <c r="T35" i="14"/>
  <c r="L36" i="14"/>
  <c r="T36" i="14"/>
  <c r="T12" i="14"/>
  <c r="T10" i="14"/>
  <c r="B51" i="14"/>
  <c r="B52" i="14" s="1"/>
  <c r="B53" i="14" s="1"/>
  <c r="B54" i="14" s="1"/>
  <c r="B55" i="14" s="1"/>
  <c r="B56" i="14" s="1"/>
  <c r="B57" i="14" s="1"/>
  <c r="B58" i="14" s="1"/>
  <c r="B59" i="14" s="1"/>
  <c r="B60" i="14" s="1"/>
  <c r="T14" i="14"/>
  <c r="T13" i="14"/>
  <c r="T11" i="14"/>
  <c r="L11" i="14"/>
  <c r="L12" i="14" s="1"/>
  <c r="L13" i="14" s="1"/>
  <c r="V9" i="14"/>
  <c r="B9" i="14"/>
  <c r="B10" i="14" s="1"/>
  <c r="B11" i="14" s="1"/>
  <c r="B12" i="14" s="1"/>
  <c r="B13" i="14" s="1"/>
  <c r="B14" i="14" s="1"/>
  <c r="B15" i="14" s="1"/>
  <c r="B16" i="14" s="1"/>
  <c r="B17" i="14" s="1"/>
  <c r="B18" i="14" s="1"/>
  <c r="T8" i="14"/>
  <c r="B25" i="13"/>
  <c r="B9" i="13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31" i="13" s="1"/>
  <c r="B35" i="12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14" i="12"/>
  <c r="B15" i="12"/>
  <c r="B16" i="12"/>
  <c r="B17" i="12"/>
  <c r="B18" i="12"/>
  <c r="B19" i="12"/>
  <c r="B20" i="12"/>
  <c r="B21" i="12"/>
  <c r="B22" i="12" s="1"/>
  <c r="B9" i="12"/>
  <c r="B10" i="12" s="1"/>
  <c r="B11" i="12" s="1"/>
  <c r="B12" i="12" s="1"/>
  <c r="B13" i="12" s="1"/>
  <c r="T22" i="11"/>
  <c r="T24" i="11"/>
  <c r="L25" i="11"/>
  <c r="T25" i="11"/>
  <c r="L26" i="11"/>
  <c r="L27" i="11" s="1"/>
  <c r="L28" i="11" s="1"/>
  <c r="L29" i="11" s="1"/>
  <c r="L30" i="11" s="1"/>
  <c r="T26" i="11"/>
  <c r="T27" i="11"/>
  <c r="T28" i="11"/>
  <c r="T29" i="11"/>
  <c r="T30" i="11"/>
  <c r="T32" i="11"/>
  <c r="L33" i="11"/>
  <c r="L34" i="11" s="1"/>
  <c r="L35" i="11" s="1"/>
  <c r="T33" i="11"/>
  <c r="T34" i="11"/>
  <c r="T35" i="11"/>
  <c r="V28" i="11"/>
  <c r="V29" i="11"/>
  <c r="V30" i="11"/>
  <c r="AD26" i="11"/>
  <c r="AD24" i="11"/>
  <c r="AD21" i="11"/>
  <c r="L17" i="11"/>
  <c r="L18" i="11"/>
  <c r="L19" i="11"/>
  <c r="L20" i="11"/>
  <c r="L16" i="11"/>
  <c r="T16" i="11"/>
  <c r="T20" i="11"/>
  <c r="AD30" i="11"/>
  <c r="AD20" i="11"/>
  <c r="AD29" i="11"/>
  <c r="AD28" i="11"/>
  <c r="AD27" i="11"/>
  <c r="AD25" i="11"/>
  <c r="AD19" i="11"/>
  <c r="AD13" i="11"/>
  <c r="T19" i="11"/>
  <c r="AD23" i="11"/>
  <c r="AD22" i="11"/>
  <c r="AD14" i="11"/>
  <c r="T18" i="11"/>
  <c r="AD12" i="11"/>
  <c r="T15" i="11"/>
  <c r="AD18" i="11"/>
  <c r="T17" i="11"/>
  <c r="AD17" i="11"/>
  <c r="AD11" i="11"/>
  <c r="T13" i="11"/>
  <c r="AD9" i="11"/>
  <c r="T12" i="11"/>
  <c r="AD16" i="11"/>
  <c r="T11" i="11"/>
  <c r="L11" i="11"/>
  <c r="L12" i="11" s="1"/>
  <c r="L13" i="11" s="1"/>
  <c r="AD10" i="11"/>
  <c r="T10" i="11"/>
  <c r="AD15" i="11"/>
  <c r="V9" i="1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AD8" i="11"/>
  <c r="T8" i="11"/>
  <c r="B21" i="10"/>
  <c r="B22" i="10"/>
  <c r="B23" i="10"/>
  <c r="B24" i="10"/>
  <c r="B25" i="10"/>
  <c r="B26" i="10"/>
  <c r="B27" i="10"/>
  <c r="B28" i="10"/>
  <c r="B29" i="10" s="1"/>
  <c r="B30" i="10" s="1"/>
  <c r="B31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V11" i="9"/>
  <c r="V12" i="9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10" i="9"/>
  <c r="V9" i="9"/>
  <c r="AD22" i="9"/>
  <c r="AD20" i="9"/>
  <c r="AD17" i="9"/>
  <c r="AD14" i="9"/>
  <c r="AD26" i="9"/>
  <c r="AD23" i="9"/>
  <c r="AD21" i="9"/>
  <c r="AD19" i="9"/>
  <c r="AD13" i="9"/>
  <c r="AD10" i="9"/>
  <c r="AD16" i="9"/>
  <c r="AD25" i="9"/>
  <c r="AD15" i="9"/>
  <c r="AD12" i="9"/>
  <c r="AD9" i="9"/>
  <c r="AD27" i="9"/>
  <c r="AD24" i="9"/>
  <c r="AD11" i="9"/>
  <c r="AD8" i="9"/>
  <c r="AD18" i="9"/>
  <c r="T32" i="9"/>
  <c r="T31" i="9"/>
  <c r="T30" i="9"/>
  <c r="L30" i="9"/>
  <c r="L31" i="9" s="1"/>
  <c r="L32" i="9" s="1"/>
  <c r="T29" i="9"/>
  <c r="T27" i="9"/>
  <c r="T26" i="9"/>
  <c r="T25" i="9"/>
  <c r="T24" i="9"/>
  <c r="T23" i="9"/>
  <c r="L23" i="9"/>
  <c r="L24" i="9" s="1"/>
  <c r="L25" i="9" s="1"/>
  <c r="L26" i="9" s="1"/>
  <c r="L27" i="9" s="1"/>
  <c r="T22" i="9"/>
  <c r="T20" i="9"/>
  <c r="T15" i="9"/>
  <c r="L16" i="9"/>
  <c r="L17" i="9" s="1"/>
  <c r="L18" i="9" s="1"/>
  <c r="T16" i="9"/>
  <c r="T17" i="9"/>
  <c r="T18" i="9"/>
  <c r="T10" i="9"/>
  <c r="L11" i="9"/>
  <c r="L12" i="9" s="1"/>
  <c r="L13" i="9" s="1"/>
  <c r="T11" i="9"/>
  <c r="T12" i="9"/>
  <c r="T13" i="9"/>
  <c r="T8" i="9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40" i="8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18" i="6"/>
  <c r="B17" i="6"/>
  <c r="B23" i="7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4" i="7" s="1"/>
  <c r="B25" i="7" s="1"/>
  <c r="B9" i="6"/>
  <c r="B10" i="6" s="1"/>
  <c r="B11" i="6" s="1"/>
  <c r="B12" i="6" s="1"/>
  <c r="B13" i="6" s="1"/>
  <c r="B14" i="6" s="1"/>
  <c r="B15" i="6" s="1"/>
  <c r="B16" i="6" s="1"/>
  <c r="B19" i="6" s="1"/>
  <c r="B20" i="6" s="1"/>
  <c r="B21" i="6" s="1"/>
  <c r="B32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10" i="4"/>
  <c r="B11" i="4" s="1"/>
  <c r="B12" i="4" s="1"/>
  <c r="B13" i="4" s="1"/>
  <c r="B14" i="4" s="1"/>
  <c r="B15" i="4" s="1"/>
  <c r="B16" i="4" s="1"/>
  <c r="B17" i="4" s="1"/>
  <c r="B9" i="4"/>
  <c r="B17" i="3"/>
  <c r="B16" i="3"/>
  <c r="B9" i="3"/>
  <c r="B10" i="3" s="1"/>
  <c r="B11" i="3" s="1"/>
  <c r="B12" i="3" s="1"/>
  <c r="B13" i="3" s="1"/>
  <c r="B14" i="3" s="1"/>
  <c r="B15" i="3" s="1"/>
  <c r="B30" i="2"/>
  <c r="B31" i="2"/>
  <c r="B32" i="2"/>
  <c r="B33" i="2"/>
  <c r="B34" i="2"/>
  <c r="B35" i="2"/>
  <c r="B36" i="2"/>
  <c r="B37" i="2"/>
  <c r="B38" i="2" s="1"/>
  <c r="B39" i="2" s="1"/>
  <c r="B40" i="2" s="1"/>
  <c r="B29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2" i="10" l="1"/>
  <c r="B33" i="10" s="1"/>
  <c r="B34" i="10" s="1"/>
  <c r="B35" i="10" s="1"/>
  <c r="B36" i="10" s="1"/>
  <c r="B37" i="10" s="1"/>
  <c r="B38" i="10" s="1"/>
  <c r="B39" i="10" s="1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L12" i="21"/>
  <c r="L13" i="21" s="1"/>
  <c r="L14" i="21" s="1"/>
</calcChain>
</file>

<file path=xl/sharedStrings.xml><?xml version="1.0" encoding="utf-8"?>
<sst xmlns="http://schemas.openxmlformats.org/spreadsheetml/2006/main" count="3051" uniqueCount="748">
  <si>
    <t>Pos</t>
  </si>
  <si>
    <t>Class</t>
  </si>
  <si>
    <t>Total Time</t>
  </si>
  <si>
    <t>Best Lap</t>
  </si>
  <si>
    <t>Best Lap No.</t>
  </si>
  <si>
    <t>Name</t>
  </si>
  <si>
    <t>Points</t>
  </si>
  <si>
    <t xml:space="preserve">Guernsey Velo Club  </t>
  </si>
  <si>
    <t>Course:</t>
  </si>
  <si>
    <t>Distance:</t>
  </si>
  <si>
    <t>Date:</t>
  </si>
  <si>
    <t>Link to full results:</t>
  </si>
  <si>
    <t>Bike</t>
  </si>
  <si>
    <t>Anthony Bleasdale</t>
  </si>
  <si>
    <t>Grand Veteran 50+</t>
  </si>
  <si>
    <t>Gregory Robert</t>
  </si>
  <si>
    <t>Super Veteran 60+</t>
  </si>
  <si>
    <t>Jamy Petit</t>
  </si>
  <si>
    <t>Senior 23 - 39</t>
  </si>
  <si>
    <t>0:10:51</t>
  </si>
  <si>
    <t>0:12:25</t>
  </si>
  <si>
    <t>DNS</t>
  </si>
  <si>
    <t>Kerin  Sargent</t>
  </si>
  <si>
    <t>Veteran 40+</t>
  </si>
  <si>
    <t>0:11:51</t>
  </si>
  <si>
    <t>Zach Smith</t>
  </si>
  <si>
    <t>Under 16</t>
  </si>
  <si>
    <t>0:12:27</t>
  </si>
  <si>
    <t>Steven Palmer</t>
  </si>
  <si>
    <t>0:12:31</t>
  </si>
  <si>
    <t>Charlie Tourtel</t>
  </si>
  <si>
    <t>Junior 16-17</t>
  </si>
  <si>
    <t>0:12:33</t>
  </si>
  <si>
    <t>James Duguid</t>
  </si>
  <si>
    <t>0:13:16</t>
  </si>
  <si>
    <t>Esther Reid</t>
  </si>
  <si>
    <t>0:13:24</t>
  </si>
  <si>
    <t>Pete Sargent</t>
  </si>
  <si>
    <t>0:13:27</t>
  </si>
  <si>
    <t>Alex Clark</t>
  </si>
  <si>
    <t>0:13:28</t>
  </si>
  <si>
    <t>Bailey Smalldon</t>
  </si>
  <si>
    <t>0:13:33</t>
  </si>
  <si>
    <t>Freddie Martel</t>
  </si>
  <si>
    <t>Under14</t>
  </si>
  <si>
    <t>0:14:00</t>
  </si>
  <si>
    <t>Harry Manning</t>
  </si>
  <si>
    <t>0:14:41</t>
  </si>
  <si>
    <t>Luka Robilliard</t>
  </si>
  <si>
    <t>0:15:00</t>
  </si>
  <si>
    <t>Tristan Robilliard</t>
  </si>
  <si>
    <t>0:15:08</t>
  </si>
  <si>
    <t>Atticus Robison</t>
  </si>
  <si>
    <t>0:15:11</t>
  </si>
  <si>
    <t>Archie Manning</t>
  </si>
  <si>
    <t>0:15:17</t>
  </si>
  <si>
    <t>Luca  Stonebridge</t>
  </si>
  <si>
    <t>0:16:34</t>
  </si>
  <si>
    <t>Ollie Duguid</t>
  </si>
  <si>
    <t>Seth Davey</t>
  </si>
  <si>
    <t>TT</t>
  </si>
  <si>
    <t>Road</t>
  </si>
  <si>
    <t>5 Mile Time Trial</t>
  </si>
  <si>
    <t xml:space="preserve">Vazon 5 TT </t>
  </si>
  <si>
    <t>5 mi</t>
  </si>
  <si>
    <t>Male</t>
  </si>
  <si>
    <t>Female</t>
  </si>
  <si>
    <t>https://www.webscorer.com/race?raceid=390346</t>
  </si>
  <si>
    <t>James  Shorto</t>
  </si>
  <si>
    <t>Adam Torode</t>
  </si>
  <si>
    <t>Mark Smith</t>
  </si>
  <si>
    <t>Sergio Henriques</t>
  </si>
  <si>
    <t>Andre Carre</t>
  </si>
  <si>
    <t>Michael Beausire</t>
  </si>
  <si>
    <t>Mark  Ferbrache</t>
  </si>
  <si>
    <t>Holly Smith</t>
  </si>
  <si>
    <t>Jacob Piercey</t>
  </si>
  <si>
    <t>Richard Robins</t>
  </si>
  <si>
    <t>Gary Wallbridge</t>
  </si>
  <si>
    <t>Amy Smith</t>
  </si>
  <si>
    <t>Andy Gibson</t>
  </si>
  <si>
    <t>Jon Le Maitre</t>
  </si>
  <si>
    <t>Remi Le Compte</t>
  </si>
  <si>
    <t>Braden Morris</t>
  </si>
  <si>
    <t>Andrea Nightingale</t>
  </si>
  <si>
    <t>Alex Margison</t>
  </si>
  <si>
    <t>Karina Jackson</t>
  </si>
  <si>
    <t>Super Grand Veteran 70+</t>
  </si>
  <si>
    <t>Espoir 18-23</t>
  </si>
  <si>
    <t>0:11:10</t>
  </si>
  <si>
    <t>0:11:37</t>
  </si>
  <si>
    <t>0:11:50</t>
  </si>
  <si>
    <t>0:11:56</t>
  </si>
  <si>
    <t>0:12:03</t>
  </si>
  <si>
    <t>0:12:19</t>
  </si>
  <si>
    <t>0:12:22</t>
  </si>
  <si>
    <t>0:12:41</t>
  </si>
  <si>
    <t>0:12:48</t>
  </si>
  <si>
    <t>0:13:09</t>
  </si>
  <si>
    <t>0:13:40</t>
  </si>
  <si>
    <t>0:13:44</t>
  </si>
  <si>
    <t>0:14:08</t>
  </si>
  <si>
    <t>0:14:16</t>
  </si>
  <si>
    <t>0:14:28</t>
  </si>
  <si>
    <t>0:14:42</t>
  </si>
  <si>
    <t>0:14:58</t>
  </si>
  <si>
    <t>0:15:10</t>
  </si>
  <si>
    <t>0:15:29</t>
  </si>
  <si>
    <t>0:15:43</t>
  </si>
  <si>
    <t>0:16:19</t>
  </si>
  <si>
    <t>0:16:39</t>
  </si>
  <si>
    <t>https://www.webscorer.com/race?raceid=391233</t>
  </si>
  <si>
    <t>Womens Series Race 2</t>
  </si>
  <si>
    <t>Jade Packham</t>
  </si>
  <si>
    <t>Hannah Kennedy</t>
  </si>
  <si>
    <t>Chloe Sarre</t>
  </si>
  <si>
    <t>Izzie Grierson</t>
  </si>
  <si>
    <t>Mel Nicolle</t>
  </si>
  <si>
    <t>Racing</t>
  </si>
  <si>
    <t>Sport</t>
  </si>
  <si>
    <t>1:04:28.4</t>
  </si>
  <si>
    <t>1:04:28.6</t>
  </si>
  <si>
    <t>1:07:32.6</t>
  </si>
  <si>
    <t>-2 laps</t>
  </si>
  <si>
    <t>11</t>
  </si>
  <si>
    <t>9</t>
  </si>
  <si>
    <t>Laps</t>
  </si>
  <si>
    <t>Distance</t>
  </si>
  <si>
    <t>22.90</t>
  </si>
  <si>
    <t>18.74</t>
  </si>
  <si>
    <t>Perelle Short</t>
  </si>
  <si>
    <t>Serena Ace-Hopkins</t>
  </si>
  <si>
    <t>Distance (mi):</t>
  </si>
  <si>
    <t>Sponsored by Cobo Tea Room</t>
  </si>
  <si>
    <t>Emily Squire</t>
  </si>
  <si>
    <t>Lindsay Sword</t>
  </si>
  <si>
    <t>Frankie Middleton</t>
  </si>
  <si>
    <t>Rebecca Whitmore</t>
  </si>
  <si>
    <t>Jane Pearson</t>
  </si>
  <si>
    <t>Martine middletom</t>
  </si>
  <si>
    <t>1:08:12.6</t>
  </si>
  <si>
    <t>1:08:13.8</t>
  </si>
  <si>
    <t>1:10:21.6</t>
  </si>
  <si>
    <t>-1 lap</t>
  </si>
  <si>
    <t>12</t>
  </si>
  <si>
    <t>10</t>
  </si>
  <si>
    <t>24.98</t>
  </si>
  <si>
    <t>20.82</t>
  </si>
  <si>
    <t>Womens Series Race 1</t>
  </si>
  <si>
    <t>MTB XC Round 6</t>
  </si>
  <si>
    <t>Sponsored by Ian Brown's Cycle Shop</t>
  </si>
  <si>
    <t>Pomare</t>
  </si>
  <si>
    <t>Charlie  Tourtel</t>
  </si>
  <si>
    <t>Mike Serafin</t>
  </si>
  <si>
    <t>Peter Sargent</t>
  </si>
  <si>
    <t>Ben Langlois</t>
  </si>
  <si>
    <t>Tristan  Robilliard</t>
  </si>
  <si>
    <t>Mark Ferbrache</t>
  </si>
  <si>
    <t>Jamy Petit-Fulgoni</t>
  </si>
  <si>
    <t>Tony Fulgoni</t>
  </si>
  <si>
    <t>Freddie  Martel</t>
  </si>
  <si>
    <t>Owen Poynder</t>
  </si>
  <si>
    <t>Luca Stonebridge</t>
  </si>
  <si>
    <t>Expert</t>
  </si>
  <si>
    <t>Advanced</t>
  </si>
  <si>
    <t>Veteran</t>
  </si>
  <si>
    <t>Grand Veteran</t>
  </si>
  <si>
    <t>Lady</t>
  </si>
  <si>
    <t>Under 14</t>
  </si>
  <si>
    <t>1 Lap</t>
  </si>
  <si>
    <t>2 Laps</t>
  </si>
  <si>
    <t>3 Laps</t>
  </si>
  <si>
    <t>4 Laps</t>
  </si>
  <si>
    <t>5 Laps</t>
  </si>
  <si>
    <t>6 Laps</t>
  </si>
  <si>
    <t>Diff</t>
  </si>
  <si>
    <t>Div 2</t>
  </si>
  <si>
    <t>Div 1</t>
  </si>
  <si>
    <t>Div 3</t>
  </si>
  <si>
    <t>Div 4</t>
  </si>
  <si>
    <t>Cat</t>
  </si>
  <si>
    <t>MTB Category</t>
  </si>
  <si>
    <t>Crit Series round 1</t>
  </si>
  <si>
    <t>Delancey</t>
  </si>
  <si>
    <t>0.64km</t>
  </si>
  <si>
    <t>Jason Kon</t>
  </si>
  <si>
    <t>Simon Francart</t>
  </si>
  <si>
    <t>DNF</t>
  </si>
  <si>
    <t>2 laps</t>
  </si>
  <si>
    <t>4 laps</t>
  </si>
  <si>
    <t>7 laps</t>
  </si>
  <si>
    <t>1:03.458</t>
  </si>
  <si>
    <t>1:03.099</t>
  </si>
  <si>
    <t>1:09.281</t>
  </si>
  <si>
    <t>1:06.715</t>
  </si>
  <si>
    <t>1:09.184</t>
  </si>
  <si>
    <t>Circuit TT 3 Laps</t>
  </si>
  <si>
    <t>Reverse L'Eree</t>
  </si>
  <si>
    <t>7.75mi</t>
  </si>
  <si>
    <t>Philip Touzeau</t>
  </si>
  <si>
    <t>54:13.3</t>
  </si>
  <si>
    <t>56:36.2</t>
  </si>
  <si>
    <t>58:26.2</t>
  </si>
  <si>
    <t>Nathaniel Jones</t>
  </si>
  <si>
    <t>1:01:04.6</t>
  </si>
  <si>
    <t>1:02:04.1</t>
  </si>
  <si>
    <t>James Marshall</t>
  </si>
  <si>
    <t>1:02:22.4</t>
  </si>
  <si>
    <t>1:04:22.8</t>
  </si>
  <si>
    <t>1:04:22.9</t>
  </si>
  <si>
    <t>Road Bike</t>
  </si>
  <si>
    <t>Esther Reid / Simon Francart</t>
  </si>
  <si>
    <t>1:04:24.0</t>
  </si>
  <si>
    <t>1:05:15.0</t>
  </si>
  <si>
    <t>1:05:51.3</t>
  </si>
  <si>
    <t>Alex Clark / Steven Palmer</t>
  </si>
  <si>
    <t>1:06:13.3</t>
  </si>
  <si>
    <t>1:08:52.4</t>
  </si>
  <si>
    <t>1:10:37.6</t>
  </si>
  <si>
    <t>1:13:26.0</t>
  </si>
  <si>
    <t>Mixed</t>
  </si>
  <si>
    <t>Derick Van Zutphen</t>
  </si>
  <si>
    <t>--</t>
  </si>
  <si>
    <t>10 Mile Time Trial</t>
  </si>
  <si>
    <t>08.06.2025</t>
  </si>
  <si>
    <t>Cobo 10 TT</t>
  </si>
  <si>
    <t>10 mi</t>
  </si>
  <si>
    <t>Theo Horton</t>
  </si>
  <si>
    <t>0:20:47</t>
  </si>
  <si>
    <t>0:22:49</t>
  </si>
  <si>
    <t>0:23:43</t>
  </si>
  <si>
    <t>0:23:54</t>
  </si>
  <si>
    <t>0:23:55</t>
  </si>
  <si>
    <t>0:24:14</t>
  </si>
  <si>
    <t>0:24:57</t>
  </si>
  <si>
    <t>0:25:02</t>
  </si>
  <si>
    <t>0:25:14</t>
  </si>
  <si>
    <t>0:25:35</t>
  </si>
  <si>
    <t>0:26:12</t>
  </si>
  <si>
    <t>0:27:25</t>
  </si>
  <si>
    <t>0:29:13</t>
  </si>
  <si>
    <t>0:29:39</t>
  </si>
  <si>
    <t>0:30:55</t>
  </si>
  <si>
    <t>0:31:00</t>
  </si>
  <si>
    <t>0:31:05</t>
  </si>
  <si>
    <t>0:32:27</t>
  </si>
  <si>
    <t>0:32:36</t>
  </si>
  <si>
    <t>https://www.webscorer.com/race?raceid=393498</t>
  </si>
  <si>
    <t>Crit Series round 2</t>
  </si>
  <si>
    <t>The Track - Victoria Ave.</t>
  </si>
  <si>
    <t>0.41km</t>
  </si>
  <si>
    <t>1 lap</t>
  </si>
  <si>
    <t>3 laps</t>
  </si>
  <si>
    <t>14</t>
  </si>
  <si>
    <t>31</t>
  </si>
  <si>
    <t>8</t>
  </si>
  <si>
    <t>29</t>
  </si>
  <si>
    <t>3</t>
  </si>
  <si>
    <t>4</t>
  </si>
  <si>
    <t>21</t>
  </si>
  <si>
    <t>28</t>
  </si>
  <si>
    <t>25</t>
  </si>
  <si>
    <t>43.267</t>
  </si>
  <si>
    <t>42.367</t>
  </si>
  <si>
    <t>42.091</t>
  </si>
  <si>
    <t>44.642</t>
  </si>
  <si>
    <t>44.017</t>
  </si>
  <si>
    <t>44.764</t>
  </si>
  <si>
    <t>45.599</t>
  </si>
  <si>
    <t>45.449</t>
  </si>
  <si>
    <t>47.375</t>
  </si>
  <si>
    <t>47.164</t>
  </si>
  <si>
    <t>48.974</t>
  </si>
  <si>
    <t>49.123</t>
  </si>
  <si>
    <t>49.740</t>
  </si>
  <si>
    <t>R1</t>
  </si>
  <si>
    <t>R2</t>
  </si>
  <si>
    <t>R3</t>
  </si>
  <si>
    <t>R4</t>
  </si>
  <si>
    <t>R5</t>
  </si>
  <si>
    <t>Total</t>
  </si>
  <si>
    <t>Crit Series Standings</t>
  </si>
  <si>
    <t>John Mapley</t>
  </si>
  <si>
    <t>Mark De La Mare</t>
  </si>
  <si>
    <t>Mark Naftel</t>
  </si>
  <si>
    <t>Chris Carter</t>
  </si>
  <si>
    <t>Dan Johnson</t>
  </si>
  <si>
    <t>Rod Smith</t>
  </si>
  <si>
    <t>Elenor Holden</t>
  </si>
  <si>
    <t>Claire Smit</t>
  </si>
  <si>
    <t>Tony Manning</t>
  </si>
  <si>
    <t>Maria Blatchford</t>
  </si>
  <si>
    <t>8 Laps</t>
  </si>
  <si>
    <t>Sport Men</t>
  </si>
  <si>
    <t>MTB XC Round 7</t>
  </si>
  <si>
    <t>MX Track</t>
  </si>
  <si>
    <t>Div</t>
  </si>
  <si>
    <t>Crit Series round 3</t>
  </si>
  <si>
    <t>Wayne Piercey</t>
  </si>
  <si>
    <t>40.075</t>
  </si>
  <si>
    <t>42.199</t>
  </si>
  <si>
    <t>41.446</t>
  </si>
  <si>
    <t>43.223</t>
  </si>
  <si>
    <t>43.846</t>
  </si>
  <si>
    <t>44.605</t>
  </si>
  <si>
    <t>44.117</t>
  </si>
  <si>
    <t>44.930</t>
  </si>
  <si>
    <t>43.922</t>
  </si>
  <si>
    <t>44.318</t>
  </si>
  <si>
    <t>45.196</t>
  </si>
  <si>
    <t>Womens Series Round 3 - Race 1</t>
  </si>
  <si>
    <t>Dana Ujhazyova</t>
  </si>
  <si>
    <t>Kylie Vaudin</t>
  </si>
  <si>
    <t>Amy  Smith</t>
  </si>
  <si>
    <t>Bex Whitmore</t>
  </si>
  <si>
    <t>Helen Arnold</t>
  </si>
  <si>
    <t>Jane  Pearson</t>
  </si>
  <si>
    <t xml:space="preserve">Best Lap </t>
  </si>
  <si>
    <t>Womens Series Round 3 - Race 2</t>
  </si>
  <si>
    <t>Amy Woollaston</t>
  </si>
  <si>
    <t>Reservoir Circuit</t>
  </si>
  <si>
    <t>Phil Touzeau</t>
  </si>
  <si>
    <t>Alex  Van Katwyk</t>
  </si>
  <si>
    <t>Thierry Le Cheminant</t>
  </si>
  <si>
    <t>Matt  Osborn</t>
  </si>
  <si>
    <t>Kieran Lee</t>
  </si>
  <si>
    <t>Greg Robert</t>
  </si>
  <si>
    <t>Mark Coutanche</t>
  </si>
  <si>
    <t>James Roe</t>
  </si>
  <si>
    <t>Tristan Robiliard</t>
  </si>
  <si>
    <t>2:27:19.065</t>
  </si>
  <si>
    <t>2:30:12.683</t>
  </si>
  <si>
    <t>2:30:14.361</t>
  </si>
  <si>
    <t>2:30:15.370</t>
  </si>
  <si>
    <t>2:30:15.403</t>
  </si>
  <si>
    <t>2:30:26.197</t>
  </si>
  <si>
    <t>2:30:46.346</t>
  </si>
  <si>
    <t>2:38:22.368</t>
  </si>
  <si>
    <t>2:38:52.710</t>
  </si>
  <si>
    <t>2:41:56.000</t>
  </si>
  <si>
    <t>2:33:22.000</t>
  </si>
  <si>
    <t>2:33:30.237</t>
  </si>
  <si>
    <t>2:36:40.814</t>
  </si>
  <si>
    <t>2:36:53.363</t>
  </si>
  <si>
    <t>2:37:39.380</t>
  </si>
  <si>
    <t>2:43:09.652</t>
  </si>
  <si>
    <t>2:43:09.725</t>
  </si>
  <si>
    <t>2:01:19.850</t>
  </si>
  <si>
    <t>2:27:28.286</t>
  </si>
  <si>
    <t>1:14:54.740</t>
  </si>
  <si>
    <t>1:20:43.057</t>
  </si>
  <si>
    <t>5 laps</t>
  </si>
  <si>
    <t>100k Road Race</t>
  </si>
  <si>
    <t>Non Trophy Race</t>
  </si>
  <si>
    <t>Crit Series round 4 - Race 1</t>
  </si>
  <si>
    <t>Crit Series round 4 - Race 2</t>
  </si>
  <si>
    <t>Jamie  Paul</t>
  </si>
  <si>
    <t>43.353</t>
  </si>
  <si>
    <t>43.593</t>
  </si>
  <si>
    <t>43.683</t>
  </si>
  <si>
    <t>45.946</t>
  </si>
  <si>
    <t>44.450</t>
  </si>
  <si>
    <t>46.818</t>
  </si>
  <si>
    <t>46.108</t>
  </si>
  <si>
    <t>47.290</t>
  </si>
  <si>
    <t>47.589</t>
  </si>
  <si>
    <t>46.580</t>
  </si>
  <si>
    <t>47.193</t>
  </si>
  <si>
    <t>15</t>
  </si>
  <si>
    <t>2</t>
  </si>
  <si>
    <t>1</t>
  </si>
  <si>
    <t>13</t>
  </si>
  <si>
    <t>41.536</t>
  </si>
  <si>
    <t>41.601</t>
  </si>
  <si>
    <t>42.925</t>
  </si>
  <si>
    <t>44.485</t>
  </si>
  <si>
    <t>45.255</t>
  </si>
  <si>
    <t>45.338</t>
  </si>
  <si>
    <t>45.336</t>
  </si>
  <si>
    <t>46.004</t>
  </si>
  <si>
    <t>47.369</t>
  </si>
  <si>
    <t>47.684</t>
  </si>
  <si>
    <t>47.363</t>
  </si>
  <si>
    <t>5</t>
  </si>
  <si>
    <t>Jamie Paul</t>
  </si>
  <si>
    <t>Lancresse</t>
  </si>
  <si>
    <t>Mark Le Page</t>
  </si>
  <si>
    <t>Ryan Langlois</t>
  </si>
  <si>
    <t>Joe Collenette</t>
  </si>
  <si>
    <t>Joe Holden</t>
  </si>
  <si>
    <t>Dan Hamon</t>
  </si>
  <si>
    <t>Sean  Donaldson</t>
  </si>
  <si>
    <t>Tim Le Compte</t>
  </si>
  <si>
    <t>1:19:51.949</t>
  </si>
  <si>
    <t>1:23:39.870</t>
  </si>
  <si>
    <t>1:27:39.275</t>
  </si>
  <si>
    <t>1:15:08.721</t>
  </si>
  <si>
    <t>1:16:21.691</t>
  </si>
  <si>
    <t>1:21:38.000</t>
  </si>
  <si>
    <t>1:23:00.161</t>
  </si>
  <si>
    <t>1:11:07.505</t>
  </si>
  <si>
    <t>1:11:59.843</t>
  </si>
  <si>
    <t>1:12:59.132</t>
  </si>
  <si>
    <t>1:17:53.533</t>
  </si>
  <si>
    <t>1:24:38.502</t>
  </si>
  <si>
    <t>1:27:12.004</t>
  </si>
  <si>
    <t>1:10:50.696</t>
  </si>
  <si>
    <t>1:10:58.166</t>
  </si>
  <si>
    <t>1:10:58.389</t>
  </si>
  <si>
    <t>1:15:31.223</t>
  </si>
  <si>
    <t>1:17:40.446</t>
  </si>
  <si>
    <t>1:18:12.171</t>
  </si>
  <si>
    <t>1:18:54.039</t>
  </si>
  <si>
    <t>1:24:09.847</t>
  </si>
  <si>
    <t>55:09.529</t>
  </si>
  <si>
    <t>1:08:34.226</t>
  </si>
  <si>
    <t>1:13:59.367</t>
  </si>
  <si>
    <t>1:16:07.952</t>
  </si>
  <si>
    <t>42:50.149</t>
  </si>
  <si>
    <t>42:53.167</t>
  </si>
  <si>
    <t>52:35.750</t>
  </si>
  <si>
    <t>43:09.092</t>
  </si>
  <si>
    <t>45:20.932</t>
  </si>
  <si>
    <t>47:02.378</t>
  </si>
  <si>
    <t>53:34.966</t>
  </si>
  <si>
    <t>26:07.265</t>
  </si>
  <si>
    <t>45:12.345</t>
  </si>
  <si>
    <t>12:25.751</t>
  </si>
  <si>
    <t>01:28.247</t>
  </si>
  <si>
    <t>MTB XC Round 8</t>
  </si>
  <si>
    <t>DIVISIONAL POINTS</t>
  </si>
  <si>
    <t>OVERALL POINTS</t>
  </si>
  <si>
    <t>15 Mile TT</t>
  </si>
  <si>
    <t>15 Mile TT Course</t>
  </si>
  <si>
    <t>Bailey Smalldon / Simon Francart</t>
  </si>
  <si>
    <t>Alex  Van Katwyk</t>
  </si>
  <si>
    <t>0:33:33</t>
  </si>
  <si>
    <t>0:34:38</t>
  </si>
  <si>
    <t>0:36:00</t>
  </si>
  <si>
    <t>0:37:48</t>
  </si>
  <si>
    <t>0:38:28</t>
  </si>
  <si>
    <t>0:40:10</t>
  </si>
  <si>
    <t>0:41:59</t>
  </si>
  <si>
    <t>* New U18 Record</t>
  </si>
  <si>
    <t>15mi</t>
  </si>
  <si>
    <t>10 Mile TT</t>
  </si>
  <si>
    <t>Cobo 10 Mile</t>
  </si>
  <si>
    <t>10Mi</t>
  </si>
  <si>
    <t>Marc Cox</t>
  </si>
  <si>
    <t>0:21:48</t>
  </si>
  <si>
    <t>0:22:33</t>
  </si>
  <si>
    <t>0:23:30</t>
  </si>
  <si>
    <t>0:27:16</t>
  </si>
  <si>
    <t>0:27:27</t>
  </si>
  <si>
    <t>0:27:36</t>
  </si>
  <si>
    <t>0:28:57</t>
  </si>
  <si>
    <t>0:28:59</t>
  </si>
  <si>
    <t>0:29:09</t>
  </si>
  <si>
    <t>0:30:04</t>
  </si>
  <si>
    <t>0:31:17</t>
  </si>
  <si>
    <t>0:34:33</t>
  </si>
  <si>
    <t>0:20:46</t>
  </si>
  <si>
    <t>0:24:22</t>
  </si>
  <si>
    <t>0:26:05</t>
  </si>
  <si>
    <t>0:26:10</t>
  </si>
  <si>
    <t>0:27:08</t>
  </si>
  <si>
    <t>0:30:44</t>
  </si>
  <si>
    <t>Rocquaine Regatta Hillclimb</t>
  </si>
  <si>
    <t>Imp &amp; Pleinmont Hill</t>
  </si>
  <si>
    <t>0:01:37</t>
  </si>
  <si>
    <t>0:01:38</t>
  </si>
  <si>
    <t>0:01:39</t>
  </si>
  <si>
    <t>0:01:40</t>
  </si>
  <si>
    <t>0:01:56</t>
  </si>
  <si>
    <t>0:01:59</t>
  </si>
  <si>
    <t>0:02:00</t>
  </si>
  <si>
    <t>0:02:10</t>
  </si>
  <si>
    <t>0:02:14</t>
  </si>
  <si>
    <t>0:02:19</t>
  </si>
  <si>
    <t>0:02:20</t>
  </si>
  <si>
    <t>0:02:35</t>
  </si>
  <si>
    <t>0:02:51</t>
  </si>
  <si>
    <t>-</t>
  </si>
  <si>
    <t>+0:01</t>
  </si>
  <si>
    <t>+0:02</t>
  </si>
  <si>
    <t>+0:03</t>
  </si>
  <si>
    <t>+0:19</t>
  </si>
  <si>
    <t>+0:22</t>
  </si>
  <si>
    <t>+0:23</t>
  </si>
  <si>
    <t>+0:33</t>
  </si>
  <si>
    <t>+0:37</t>
  </si>
  <si>
    <t>+0:42</t>
  </si>
  <si>
    <t>+0:43</t>
  </si>
  <si>
    <t>+0:58</t>
  </si>
  <si>
    <t>+1:14</t>
  </si>
  <si>
    <t>Steve Palmer</t>
  </si>
  <si>
    <t>0:01:19</t>
  </si>
  <si>
    <t>0:01:21</t>
  </si>
  <si>
    <t>0:01:24</t>
  </si>
  <si>
    <t>0:01:25</t>
  </si>
  <si>
    <t>0:01:27</t>
  </si>
  <si>
    <t>0:01:45</t>
  </si>
  <si>
    <t>0:01:49</t>
  </si>
  <si>
    <t>0:01:57</t>
  </si>
  <si>
    <t>0:02:04</t>
  </si>
  <si>
    <t>+0:05</t>
  </si>
  <si>
    <t>+0:06</t>
  </si>
  <si>
    <t>+0:08</t>
  </si>
  <si>
    <t>+0:21</t>
  </si>
  <si>
    <t>+0:26</t>
  </si>
  <si>
    <t>+0:30</t>
  </si>
  <si>
    <t>+0:38</t>
  </si>
  <si>
    <t>+0:45</t>
  </si>
  <si>
    <t>+0:55</t>
  </si>
  <si>
    <t>Run 1</t>
  </si>
  <si>
    <t>Run 2</t>
  </si>
  <si>
    <t>Combined</t>
  </si>
  <si>
    <t>25 Mile TT</t>
  </si>
  <si>
    <t>25 Mile TT Course</t>
  </si>
  <si>
    <t>25 mi</t>
  </si>
  <si>
    <t>Craig Bougourd</t>
  </si>
  <si>
    <t>0:52:53</t>
  </si>
  <si>
    <t>0:54:06</t>
  </si>
  <si>
    <t>+1:13</t>
  </si>
  <si>
    <t>0:55:16</t>
  </si>
  <si>
    <t>+2:23</t>
  </si>
  <si>
    <t>0:58:13</t>
  </si>
  <si>
    <t>+5:20</t>
  </si>
  <si>
    <t>1:03:11</t>
  </si>
  <si>
    <t>+10:18</t>
  </si>
  <si>
    <t>1:04:14</t>
  </si>
  <si>
    <t>+11:21</t>
  </si>
  <si>
    <t>1:06:41</t>
  </si>
  <si>
    <t>+13:48</t>
  </si>
  <si>
    <t>1:07:54</t>
  </si>
  <si>
    <t>+15:01</t>
  </si>
  <si>
    <t>1:10:06</t>
  </si>
  <si>
    <t>+17:13</t>
  </si>
  <si>
    <t>1:12:05</t>
  </si>
  <si>
    <t>Time</t>
  </si>
  <si>
    <t>+19:12</t>
  </si>
  <si>
    <t>Cobo 10 Mile TT Course</t>
  </si>
  <si>
    <t>10 Mi</t>
  </si>
  <si>
    <t>0:22:24</t>
  </si>
  <si>
    <t>Jack Reed</t>
  </si>
  <si>
    <t>0:23:11</t>
  </si>
  <si>
    <t>+0:47</t>
  </si>
  <si>
    <t>0:23:36</t>
  </si>
  <si>
    <t>+1:12</t>
  </si>
  <si>
    <t>Mark  Le Page</t>
  </si>
  <si>
    <t>0:24:27</t>
  </si>
  <si>
    <t>+2:03</t>
  </si>
  <si>
    <t>Mark De La Mare</t>
  </si>
  <si>
    <t>0:24:33</t>
  </si>
  <si>
    <t>+2:09</t>
  </si>
  <si>
    <t>0:25:13</t>
  </si>
  <si>
    <t>+2:49</t>
  </si>
  <si>
    <t>0:25:43</t>
  </si>
  <si>
    <t>+3:19</t>
  </si>
  <si>
    <t>0:26:00</t>
  </si>
  <si>
    <t>+3:36</t>
  </si>
  <si>
    <t>0:27:17</t>
  </si>
  <si>
    <t>+4:53</t>
  </si>
  <si>
    <t>0:27:18</t>
  </si>
  <si>
    <t>+4:54</t>
  </si>
  <si>
    <t>0:28:14</t>
  </si>
  <si>
    <t>+5:50</t>
  </si>
  <si>
    <t>0:28:36</t>
  </si>
  <si>
    <t>+6:12</t>
  </si>
  <si>
    <t>0:29:04</t>
  </si>
  <si>
    <t>+6:40</t>
  </si>
  <si>
    <t>Darcy Brimson</t>
  </si>
  <si>
    <t>0:29:12</t>
  </si>
  <si>
    <t>+6:48</t>
  </si>
  <si>
    <t>Humphrey Brimson</t>
  </si>
  <si>
    <t>0:30:53</t>
  </si>
  <si>
    <t>+8:29</t>
  </si>
  <si>
    <t>0:33:26</t>
  </si>
  <si>
    <t>+11:02</t>
  </si>
  <si>
    <t>0:33:32</t>
  </si>
  <si>
    <t>+11:08</t>
  </si>
  <si>
    <t>Arun Scales</t>
  </si>
  <si>
    <t>0:33:55</t>
  </si>
  <si>
    <t>+11:31</t>
  </si>
  <si>
    <t>0:20:37</t>
  </si>
  <si>
    <t>0:20:57</t>
  </si>
  <si>
    <t>+0:20</t>
  </si>
  <si>
    <t>0:23:48</t>
  </si>
  <si>
    <t>+3:11</t>
  </si>
  <si>
    <t>0:24:25</t>
  </si>
  <si>
    <t>+3:48</t>
  </si>
  <si>
    <t>0:24:38</t>
  </si>
  <si>
    <t>+4:01</t>
  </si>
  <si>
    <t>0:24:41</t>
  </si>
  <si>
    <t>+4:04</t>
  </si>
  <si>
    <t>0:25:37</t>
  </si>
  <si>
    <t>+5:00</t>
  </si>
  <si>
    <t>0:25:41</t>
  </si>
  <si>
    <t>+5:04</t>
  </si>
  <si>
    <t>0:27:15</t>
  </si>
  <si>
    <t>+6:38</t>
  </si>
  <si>
    <t>0:28:32</t>
  </si>
  <si>
    <t>+7:55</t>
  </si>
  <si>
    <t>0:30:01</t>
  </si>
  <si>
    <t>+9:24</t>
  </si>
  <si>
    <t>Crit Series round 5</t>
  </si>
  <si>
    <t>Delancey Park</t>
  </si>
  <si>
    <t>.64km</t>
  </si>
  <si>
    <t>Rory Le Cheminant</t>
  </si>
  <si>
    <t>Aaron Scales</t>
  </si>
  <si>
    <t>Under 12</t>
  </si>
  <si>
    <t>6 laps</t>
  </si>
  <si>
    <t>16 laps</t>
  </si>
  <si>
    <t>17 laps</t>
  </si>
  <si>
    <t>53.213</t>
  </si>
  <si>
    <t>53.968</t>
  </si>
  <si>
    <t>0.000</t>
  </si>
  <si>
    <t>56.721</t>
  </si>
  <si>
    <t>58.394</t>
  </si>
  <si>
    <t>1:00.864</t>
  </si>
  <si>
    <t>58.515</t>
  </si>
  <si>
    <t>1:01.358</t>
  </si>
  <si>
    <t>1:02.080</t>
  </si>
  <si>
    <t>1:02.006</t>
  </si>
  <si>
    <t>1:05.751</t>
  </si>
  <si>
    <t>1:04.846</t>
  </si>
  <si>
    <t>1:07.332</t>
  </si>
  <si>
    <t>53.916</t>
  </si>
  <si>
    <t>20</t>
  </si>
  <si>
    <t>26</t>
  </si>
  <si>
    <t>DROP</t>
  </si>
  <si>
    <t>Perelle Long RR</t>
  </si>
  <si>
    <t>Perelle Long</t>
  </si>
  <si>
    <t>1:48:36.617</t>
  </si>
  <si>
    <t>Megan Chapple</t>
  </si>
  <si>
    <t>1:48:48.138</t>
  </si>
  <si>
    <t>1:35:41.138</t>
  </si>
  <si>
    <t>1:37:34.537</t>
  </si>
  <si>
    <t>1:37:35.467</t>
  </si>
  <si>
    <t>1:45:14.071</t>
  </si>
  <si>
    <t>1:45:14.847</t>
  </si>
  <si>
    <t>Casey-Joe Rumens</t>
  </si>
  <si>
    <t>1:46:16.572</t>
  </si>
  <si>
    <t>1:49:10.101</t>
  </si>
  <si>
    <t>1:49:10.606</t>
  </si>
  <si>
    <t>1:49:18.152</t>
  </si>
  <si>
    <t>Dylan Koyupinar</t>
  </si>
  <si>
    <t>Tim White</t>
  </si>
  <si>
    <t>Remi Le Conte</t>
  </si>
  <si>
    <t>Reservoir Road race</t>
  </si>
  <si>
    <t>24.08.2025</t>
  </si>
  <si>
    <t>Reservoir</t>
  </si>
  <si>
    <t>1:40:16.575</t>
  </si>
  <si>
    <t>1:45:14.234</t>
  </si>
  <si>
    <t>Adam Dart</t>
  </si>
  <si>
    <t>1:45:14.680</t>
  </si>
  <si>
    <t>1:45:22.723</t>
  </si>
  <si>
    <t>1:50:02.326</t>
  </si>
  <si>
    <t>1:50:31.000</t>
  </si>
  <si>
    <t>1:50:41.204</t>
  </si>
  <si>
    <t>1:50:44.724</t>
  </si>
  <si>
    <t>1:58:11.358</t>
  </si>
  <si>
    <t>1:59:52.627</t>
  </si>
  <si>
    <t>1:39:30.931</t>
  </si>
  <si>
    <t>Diff.</t>
  </si>
  <si>
    <t>Age</t>
  </si>
  <si>
    <t>0:43.7</t>
  </si>
  <si>
    <t>0:44.1</t>
  </si>
  <si>
    <t>0:46.6</t>
  </si>
  <si>
    <t>0:47.8</t>
  </si>
  <si>
    <t>0:51.1</t>
  </si>
  <si>
    <t>0:51.6</t>
  </si>
  <si>
    <t>0:54.4</t>
  </si>
  <si>
    <t>0:56.1</t>
  </si>
  <si>
    <t>0:57.7</t>
  </si>
  <si>
    <t>0:58.9</t>
  </si>
  <si>
    <t>1:01.4</t>
  </si>
  <si>
    <t>1:01.7</t>
  </si>
  <si>
    <t>1:03.3</t>
  </si>
  <si>
    <t>1:04.8</t>
  </si>
  <si>
    <t>1:06.1</t>
  </si>
  <si>
    <t>1:06.4</t>
  </si>
  <si>
    <t>1:09.1</t>
  </si>
  <si>
    <t>1:10.3</t>
  </si>
  <si>
    <t>1:10.4</t>
  </si>
  <si>
    <t>Hugo Johnson</t>
  </si>
  <si>
    <t>1:12.6</t>
  </si>
  <si>
    <t>1:14.9</t>
  </si>
  <si>
    <t>1:15.3</t>
  </si>
  <si>
    <t>Barney Gardiner</t>
  </si>
  <si>
    <t>1:15.5</t>
  </si>
  <si>
    <t>Ethan Shorto</t>
  </si>
  <si>
    <t>Under 10</t>
  </si>
  <si>
    <t>1:19.1</t>
  </si>
  <si>
    <t>1:19.5</t>
  </si>
  <si>
    <t>1:20.5</t>
  </si>
  <si>
    <t>1:21.9</t>
  </si>
  <si>
    <t>1:22.7</t>
  </si>
  <si>
    <t>Oliver Grierson</t>
  </si>
  <si>
    <t>1:27.5</t>
  </si>
  <si>
    <t>Jasper  Sargent</t>
  </si>
  <si>
    <t>1:32.3</t>
  </si>
  <si>
    <t>Rudi Wickins</t>
  </si>
  <si>
    <t>1:32.5</t>
  </si>
  <si>
    <t>Bradley Corson</t>
  </si>
  <si>
    <t>1:38.4</t>
  </si>
  <si>
    <t>Orla  Pipet</t>
  </si>
  <si>
    <t>1:54.5</t>
  </si>
  <si>
    <t>Esther Martel</t>
  </si>
  <si>
    <t>2:07.1</t>
  </si>
  <si>
    <t>Eleanor  Piercey</t>
  </si>
  <si>
    <t>2:21.1</t>
  </si>
  <si>
    <t>+0:00.4</t>
  </si>
  <si>
    <t>+0:02.9</t>
  </si>
  <si>
    <t>+0:04.1</t>
  </si>
  <si>
    <t>+0:07.4</t>
  </si>
  <si>
    <t>+0:07.9</t>
  </si>
  <si>
    <t>+0:10.7</t>
  </si>
  <si>
    <t>+0:12.4</t>
  </si>
  <si>
    <t>+0:14.0</t>
  </si>
  <si>
    <t>+0:15.2</t>
  </si>
  <si>
    <t>+0:17.7</t>
  </si>
  <si>
    <t>+0:18.0</t>
  </si>
  <si>
    <t>+0:19.6</t>
  </si>
  <si>
    <t>+0:21.1</t>
  </si>
  <si>
    <t>+0:22.4</t>
  </si>
  <si>
    <t>+0:22.7</t>
  </si>
  <si>
    <t>+0:25.4</t>
  </si>
  <si>
    <t>+0:26.6</t>
  </si>
  <si>
    <t>+0:26.7</t>
  </si>
  <si>
    <t>+0:28.9</t>
  </si>
  <si>
    <t>+0:31.2</t>
  </si>
  <si>
    <t>+0:31.6</t>
  </si>
  <si>
    <t>+0:31.8</t>
  </si>
  <si>
    <t>+0:35.4</t>
  </si>
  <si>
    <t>+0:35.8</t>
  </si>
  <si>
    <t>+0:36.8</t>
  </si>
  <si>
    <t>+0:38.2</t>
  </si>
  <si>
    <t>+0:39.0</t>
  </si>
  <si>
    <t>+0:43.8</t>
  </si>
  <si>
    <t>+0:48.6</t>
  </si>
  <si>
    <t>+0:48.8</t>
  </si>
  <si>
    <t>+0:54.7</t>
  </si>
  <si>
    <t>+1:10.8</t>
  </si>
  <si>
    <t>+1:23.4</t>
  </si>
  <si>
    <t>+1:37.4</t>
  </si>
  <si>
    <t>Hillclimb Series Race 1</t>
  </si>
  <si>
    <t>Rue Des 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</si>
</sst>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Aachen-Light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0"/>
      <name val="Aachen BT"/>
      <family val="1"/>
    </font>
    <font>
      <sz val="24"/>
      <color theme="0"/>
      <name val="Calibri (Body)"/>
    </font>
    <font>
      <sz val="24"/>
      <color theme="1"/>
      <name val="Calibri (Body)"/>
    </font>
    <font>
      <b/>
      <sz val="2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4883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1"/>
      </bottom>
      <diagonal/>
    </border>
  </borders>
  <cellStyleXfs count="43">
    <xf numFmtId="0" fontId="0" fillId="0" borderId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4" applyNumberFormat="0" applyAlignment="0" applyProtection="0"/>
    <xf numFmtId="0" fontId="22" fillId="6" borderId="5" applyNumberFormat="0" applyAlignment="0" applyProtection="0"/>
    <xf numFmtId="0" fontId="23" fillId="6" borderId="4" applyNumberFormat="0" applyAlignment="0" applyProtection="0"/>
    <xf numFmtId="0" fontId="24" fillId="0" borderId="6" applyNumberFormat="0" applyFill="0" applyAlignment="0" applyProtection="0"/>
    <xf numFmtId="0" fontId="25" fillId="7" borderId="7" applyNumberFormat="0" applyAlignment="0" applyProtection="0"/>
    <xf numFmtId="0" fontId="26" fillId="0" borderId="0" applyNumberFormat="0" applyFill="0" applyBorder="0" applyAlignment="0" applyProtection="0"/>
    <xf numFmtId="0" fontId="13" fillId="8" borderId="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9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vertical="center"/>
    </xf>
    <xf numFmtId="0" fontId="28" fillId="33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 vertical="center"/>
    </xf>
    <xf numFmtId="0" fontId="29" fillId="35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32" fillId="0" borderId="0" xfId="42" applyAlignment="1">
      <alignment horizontal="left" vertical="center"/>
    </xf>
    <xf numFmtId="0" fontId="12" fillId="34" borderId="10" xfId="0" applyFont="1" applyFill="1" applyBorder="1" applyAlignment="1">
      <alignment horizontal="center" vertical="center"/>
    </xf>
    <xf numFmtId="47" fontId="12" fillId="34" borderId="10" xfId="0" applyNumberFormat="1" applyFont="1" applyFill="1" applyBorder="1" applyAlignment="1">
      <alignment horizontal="center" vertical="center"/>
    </xf>
    <xf numFmtId="46" fontId="12" fillId="34" borderId="10" xfId="0" applyNumberFormat="1" applyFont="1" applyFill="1" applyBorder="1" applyAlignment="1">
      <alignment horizontal="center" vertical="center"/>
    </xf>
    <xf numFmtId="0" fontId="12" fillId="33" borderId="10" xfId="0" applyFont="1" applyFill="1" applyBorder="1" applyAlignment="1">
      <alignment horizontal="center" vertical="center"/>
    </xf>
    <xf numFmtId="0" fontId="12" fillId="34" borderId="10" xfId="0" applyFont="1" applyFill="1" applyBorder="1" applyAlignment="1">
      <alignment vertical="center"/>
    </xf>
    <xf numFmtId="0" fontId="34" fillId="34" borderId="10" xfId="0" applyFont="1" applyFill="1" applyBorder="1" applyAlignment="1">
      <alignment vertical="center"/>
    </xf>
    <xf numFmtId="0" fontId="0" fillId="34" borderId="10" xfId="0" applyFill="1" applyBorder="1" applyAlignment="1">
      <alignment horizontal="center" vertical="center"/>
    </xf>
    <xf numFmtId="46" fontId="34" fillId="34" borderId="10" xfId="0" applyNumberFormat="1" applyFont="1" applyFill="1" applyBorder="1" applyAlignment="1">
      <alignment horizontal="center" vertical="center"/>
    </xf>
    <xf numFmtId="0" fontId="34" fillId="36" borderId="10" xfId="0" applyFont="1" applyFill="1" applyBorder="1" applyAlignment="1">
      <alignment horizontal="center" vertical="center"/>
    </xf>
    <xf numFmtId="14" fontId="34" fillId="36" borderId="10" xfId="0" applyNumberFormat="1" applyFont="1" applyFill="1" applyBorder="1" applyAlignment="1">
      <alignment horizontal="center" vertical="center"/>
    </xf>
    <xf numFmtId="0" fontId="36" fillId="35" borderId="14" xfId="0" applyFont="1" applyFill="1" applyBorder="1" applyAlignment="1">
      <alignment horizontal="left" vertical="center"/>
    </xf>
    <xf numFmtId="0" fontId="12" fillId="33" borderId="20" xfId="0" applyFont="1" applyFill="1" applyBorder="1" applyAlignment="1">
      <alignment horizontal="center" vertical="center"/>
    </xf>
    <xf numFmtId="0" fontId="34" fillId="34" borderId="21" xfId="0" applyFont="1" applyFill="1" applyBorder="1" applyAlignment="1">
      <alignment vertical="center"/>
    </xf>
    <xf numFmtId="0" fontId="0" fillId="34" borderId="21" xfId="0" applyFill="1" applyBorder="1" applyAlignment="1">
      <alignment horizontal="center" vertical="center"/>
    </xf>
    <xf numFmtId="46" fontId="34" fillId="34" borderId="21" xfId="0" applyNumberFormat="1" applyFont="1" applyFill="1" applyBorder="1" applyAlignment="1">
      <alignment horizontal="center" vertical="center"/>
    </xf>
    <xf numFmtId="0" fontId="12" fillId="34" borderId="21" xfId="0" applyFont="1" applyFill="1" applyBorder="1" applyAlignment="1">
      <alignment horizontal="center" vertical="center"/>
    </xf>
    <xf numFmtId="0" fontId="11" fillId="34" borderId="21" xfId="0" applyFont="1" applyFill="1" applyBorder="1" applyAlignment="1">
      <alignment horizontal="center" vertical="center"/>
    </xf>
    <xf numFmtId="47" fontId="12" fillId="34" borderId="21" xfId="0" applyNumberFormat="1" applyFont="1" applyFill="1" applyBorder="1" applyAlignment="1">
      <alignment horizontal="center" vertical="center"/>
    </xf>
    <xf numFmtId="0" fontId="12" fillId="34" borderId="22" xfId="0" applyFont="1" applyFill="1" applyBorder="1" applyAlignment="1">
      <alignment horizontal="center" vertical="center"/>
    </xf>
    <xf numFmtId="0" fontId="12" fillId="33" borderId="23" xfId="0" applyFont="1" applyFill="1" applyBorder="1" applyAlignment="1">
      <alignment horizontal="center" vertical="center"/>
    </xf>
    <xf numFmtId="0" fontId="34" fillId="34" borderId="24" xfId="0" applyFont="1" applyFill="1" applyBorder="1" applyAlignment="1">
      <alignment vertical="center"/>
    </xf>
    <xf numFmtId="0" fontId="12" fillId="34" borderId="24" xfId="0" applyFont="1" applyFill="1" applyBorder="1" applyAlignment="1">
      <alignment horizontal="center" vertical="center"/>
    </xf>
    <xf numFmtId="46" fontId="34" fillId="34" borderId="24" xfId="0" applyNumberFormat="1" applyFont="1" applyFill="1" applyBorder="1" applyAlignment="1">
      <alignment horizontal="center" vertical="center"/>
    </xf>
    <xf numFmtId="47" fontId="12" fillId="34" borderId="24" xfId="0" applyNumberFormat="1" applyFont="1" applyFill="1" applyBorder="1" applyAlignment="1">
      <alignment horizontal="center" vertical="center"/>
    </xf>
    <xf numFmtId="0" fontId="12" fillId="34" borderId="25" xfId="0" applyFont="1" applyFill="1" applyBorder="1" applyAlignment="1">
      <alignment horizontal="center" vertical="center"/>
    </xf>
    <xf numFmtId="0" fontId="12" fillId="33" borderId="26" xfId="0" applyFont="1" applyFill="1" applyBorder="1" applyAlignment="1">
      <alignment horizontal="center" vertical="center"/>
    </xf>
    <xf numFmtId="0" fontId="34" fillId="34" borderId="27" xfId="0" applyFont="1" applyFill="1" applyBorder="1" applyAlignment="1">
      <alignment vertical="center"/>
    </xf>
    <xf numFmtId="0" fontId="0" fillId="34" borderId="27" xfId="0" applyFill="1" applyBorder="1" applyAlignment="1">
      <alignment horizontal="center" vertical="center"/>
    </xf>
    <xf numFmtId="46" fontId="34" fillId="34" borderId="27" xfId="0" applyNumberFormat="1" applyFont="1" applyFill="1" applyBorder="1" applyAlignment="1">
      <alignment horizontal="center" vertical="center"/>
    </xf>
    <xf numFmtId="0" fontId="12" fillId="34" borderId="27" xfId="0" applyFont="1" applyFill="1" applyBorder="1" applyAlignment="1">
      <alignment horizontal="center" vertical="center"/>
    </xf>
    <xf numFmtId="47" fontId="12" fillId="34" borderId="27" xfId="0" applyNumberFormat="1" applyFont="1" applyFill="1" applyBorder="1" applyAlignment="1">
      <alignment horizontal="center" vertical="center"/>
    </xf>
    <xf numFmtId="0" fontId="12" fillId="34" borderId="28" xfId="0" applyFont="1" applyFill="1" applyBorder="1" applyAlignment="1">
      <alignment horizontal="center" vertical="center"/>
    </xf>
    <xf numFmtId="0" fontId="28" fillId="33" borderId="17" xfId="0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vertical="center"/>
    </xf>
    <xf numFmtId="0" fontId="28" fillId="33" borderId="18" xfId="0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34" fillId="36" borderId="29" xfId="0" applyFont="1" applyFill="1" applyBorder="1" applyAlignment="1">
      <alignment horizontal="center" vertical="center"/>
    </xf>
    <xf numFmtId="0" fontId="34" fillId="36" borderId="13" xfId="0" applyFont="1" applyFill="1" applyBorder="1" applyAlignment="1">
      <alignment horizontal="center" vertical="center"/>
    </xf>
    <xf numFmtId="14" fontId="34" fillId="36" borderId="13" xfId="0" applyNumberFormat="1" applyFont="1" applyFill="1" applyBorder="1" applyAlignment="1">
      <alignment horizontal="center" vertical="center"/>
    </xf>
    <xf numFmtId="0" fontId="32" fillId="0" borderId="0" xfId="42"/>
    <xf numFmtId="0" fontId="34" fillId="36" borderId="31" xfId="0" applyFont="1" applyFill="1" applyBorder="1" applyAlignment="1">
      <alignment horizontal="center" vertical="center"/>
    </xf>
    <xf numFmtId="14" fontId="34" fillId="36" borderId="32" xfId="0" applyNumberFormat="1" applyFont="1" applyFill="1" applyBorder="1" applyAlignment="1">
      <alignment horizontal="center" vertical="center"/>
    </xf>
    <xf numFmtId="0" fontId="34" fillId="36" borderId="33" xfId="0" applyFont="1" applyFill="1" applyBorder="1" applyAlignment="1">
      <alignment horizontal="center" vertical="center"/>
    </xf>
    <xf numFmtId="0" fontId="34" fillId="36" borderId="37" xfId="0" applyFont="1" applyFill="1" applyBorder="1" applyAlignment="1">
      <alignment horizontal="center" vertical="center"/>
    </xf>
    <xf numFmtId="0" fontId="33" fillId="36" borderId="39" xfId="0" applyFont="1" applyFill="1" applyBorder="1" applyAlignment="1">
      <alignment horizontal="right" vertical="center"/>
    </xf>
    <xf numFmtId="47" fontId="34" fillId="34" borderId="27" xfId="0" applyNumberFormat="1" applyFont="1" applyFill="1" applyBorder="1" applyAlignment="1">
      <alignment horizontal="center" vertical="center"/>
    </xf>
    <xf numFmtId="47" fontId="34" fillId="34" borderId="21" xfId="0" applyNumberFormat="1" applyFont="1" applyFill="1" applyBorder="1" applyAlignment="1">
      <alignment horizontal="center" vertical="center"/>
    </xf>
    <xf numFmtId="47" fontId="11" fillId="34" borderId="21" xfId="0" applyNumberFormat="1" applyFont="1" applyFill="1" applyBorder="1" applyAlignment="1">
      <alignment horizontal="center" vertical="center"/>
    </xf>
    <xf numFmtId="0" fontId="34" fillId="33" borderId="17" xfId="0" applyFont="1" applyFill="1" applyBorder="1" applyAlignment="1">
      <alignment horizontal="center" vertical="center"/>
    </xf>
    <xf numFmtId="0" fontId="34" fillId="33" borderId="18" xfId="0" applyFont="1" applyFill="1" applyBorder="1" applyAlignment="1">
      <alignment vertical="center"/>
    </xf>
    <xf numFmtId="0" fontId="34" fillId="33" borderId="18" xfId="0" applyFont="1" applyFill="1" applyBorder="1" applyAlignment="1">
      <alignment horizontal="center" vertical="center"/>
    </xf>
    <xf numFmtId="0" fontId="34" fillId="33" borderId="18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 vertical="center" wrapText="1"/>
    </xf>
    <xf numFmtId="0" fontId="34" fillId="0" borderId="0" xfId="0" applyFont="1"/>
    <xf numFmtId="0" fontId="33" fillId="33" borderId="18" xfId="0" applyFont="1" applyFill="1" applyBorder="1" applyAlignment="1">
      <alignment horizontal="center" vertical="center"/>
    </xf>
    <xf numFmtId="47" fontId="33" fillId="34" borderId="21" xfId="0" applyNumberFormat="1" applyFont="1" applyFill="1" applyBorder="1" applyAlignment="1">
      <alignment horizontal="center" vertical="center"/>
    </xf>
    <xf numFmtId="0" fontId="33" fillId="33" borderId="26" xfId="0" applyFont="1" applyFill="1" applyBorder="1" applyAlignment="1">
      <alignment horizontal="center" vertical="center"/>
    </xf>
    <xf numFmtId="0" fontId="33" fillId="33" borderId="20" xfId="0" applyFont="1" applyFill="1" applyBorder="1" applyAlignment="1">
      <alignment horizontal="center" vertical="center"/>
    </xf>
    <xf numFmtId="0" fontId="33" fillId="33" borderId="23" xfId="0" applyFont="1" applyFill="1" applyBorder="1" applyAlignment="1">
      <alignment horizontal="center" vertical="center"/>
    </xf>
    <xf numFmtId="21" fontId="33" fillId="34" borderId="27" xfId="0" applyNumberFormat="1" applyFont="1" applyFill="1" applyBorder="1" applyAlignment="1">
      <alignment horizontal="center" vertical="center"/>
    </xf>
    <xf numFmtId="21" fontId="33" fillId="34" borderId="21" xfId="0" applyNumberFormat="1" applyFont="1" applyFill="1" applyBorder="1" applyAlignment="1">
      <alignment horizontal="center" vertical="center"/>
    </xf>
    <xf numFmtId="46" fontId="33" fillId="34" borderId="21" xfId="0" applyNumberFormat="1" applyFont="1" applyFill="1" applyBorder="1" applyAlignment="1">
      <alignment horizontal="center" vertical="center"/>
    </xf>
    <xf numFmtId="0" fontId="10" fillId="33" borderId="20" xfId="0" applyFont="1" applyFill="1" applyBorder="1" applyAlignment="1">
      <alignment horizontal="center" vertical="center"/>
    </xf>
    <xf numFmtId="46" fontId="10" fillId="34" borderId="21" xfId="0" applyNumberFormat="1" applyFont="1" applyFill="1" applyBorder="1" applyAlignment="1">
      <alignment horizontal="center" vertical="center"/>
    </xf>
    <xf numFmtId="49" fontId="12" fillId="34" borderId="27" xfId="0" applyNumberFormat="1" applyFont="1" applyFill="1" applyBorder="1" applyAlignment="1">
      <alignment horizontal="center" vertical="center"/>
    </xf>
    <xf numFmtId="49" fontId="12" fillId="34" borderId="21" xfId="0" applyNumberFormat="1" applyFont="1" applyFill="1" applyBorder="1" applyAlignment="1">
      <alignment horizontal="center" vertical="center"/>
    </xf>
    <xf numFmtId="47" fontId="10" fillId="34" borderId="21" xfId="0" applyNumberFormat="1" applyFont="1" applyFill="1" applyBorder="1" applyAlignment="1">
      <alignment horizontal="center" vertical="center"/>
    </xf>
    <xf numFmtId="49" fontId="10" fillId="34" borderId="21" xfId="0" applyNumberFormat="1" applyFont="1" applyFill="1" applyBorder="1" applyAlignment="1">
      <alignment horizontal="center" vertical="center"/>
    </xf>
    <xf numFmtId="0" fontId="11" fillId="34" borderId="27" xfId="0" applyFont="1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11" fillId="34" borderId="24" xfId="0" applyFont="1" applyFill="1" applyBorder="1" applyAlignment="1">
      <alignment horizontal="center" vertical="center"/>
    </xf>
    <xf numFmtId="0" fontId="12" fillId="34" borderId="42" xfId="0" applyFont="1" applyFill="1" applyBorder="1" applyAlignment="1">
      <alignment horizontal="center" vertical="center"/>
    </xf>
    <xf numFmtId="0" fontId="12" fillId="34" borderId="43" xfId="0" applyFont="1" applyFill="1" applyBorder="1" applyAlignment="1">
      <alignment horizontal="center" vertical="center"/>
    </xf>
    <xf numFmtId="0" fontId="12" fillId="34" borderId="44" xfId="0" applyFont="1" applyFill="1" applyBorder="1" applyAlignment="1">
      <alignment horizontal="center" vertical="center"/>
    </xf>
    <xf numFmtId="0" fontId="11" fillId="34" borderId="45" xfId="0" applyFont="1" applyFill="1" applyBorder="1" applyAlignment="1">
      <alignment horizontal="center" vertical="center"/>
    </xf>
    <xf numFmtId="0" fontId="12" fillId="34" borderId="45" xfId="0" applyFont="1" applyFill="1" applyBorder="1" applyAlignment="1">
      <alignment horizontal="center" vertical="center"/>
    </xf>
    <xf numFmtId="0" fontId="12" fillId="33" borderId="50" xfId="0" applyFont="1" applyFill="1" applyBorder="1" applyAlignment="1">
      <alignment horizontal="center" vertical="center"/>
    </xf>
    <xf numFmtId="0" fontId="34" fillId="34" borderId="51" xfId="0" applyFont="1" applyFill="1" applyBorder="1" applyAlignment="1">
      <alignment vertical="center"/>
    </xf>
    <xf numFmtId="0" fontId="0" fillId="34" borderId="51" xfId="0" applyFill="1" applyBorder="1" applyAlignment="1">
      <alignment horizontal="center" vertical="center"/>
    </xf>
    <xf numFmtId="0" fontId="12" fillId="34" borderId="51" xfId="0" applyFont="1" applyFill="1" applyBorder="1" applyAlignment="1">
      <alignment horizontal="center" vertical="center"/>
    </xf>
    <xf numFmtId="0" fontId="11" fillId="34" borderId="51" xfId="0" applyFont="1" applyFill="1" applyBorder="1" applyAlignment="1">
      <alignment horizontal="center" vertical="center"/>
    </xf>
    <xf numFmtId="49" fontId="10" fillId="34" borderId="51" xfId="0" applyNumberFormat="1" applyFont="1" applyFill="1" applyBorder="1" applyAlignment="1">
      <alignment horizontal="center" vertical="center"/>
    </xf>
    <xf numFmtId="0" fontId="12" fillId="34" borderId="52" xfId="0" applyFont="1" applyFill="1" applyBorder="1" applyAlignment="1">
      <alignment horizontal="center" vertical="center"/>
    </xf>
    <xf numFmtId="49" fontId="12" fillId="34" borderId="51" xfId="0" applyNumberFormat="1" applyFont="1" applyFill="1" applyBorder="1" applyAlignment="1">
      <alignment horizontal="center" vertical="center"/>
    </xf>
    <xf numFmtId="49" fontId="10" fillId="34" borderId="27" xfId="0" applyNumberFormat="1" applyFont="1" applyFill="1" applyBorder="1" applyAlignment="1">
      <alignment horizontal="center" vertical="center"/>
    </xf>
    <xf numFmtId="47" fontId="9" fillId="34" borderId="21" xfId="0" quotePrefix="1" applyNumberFormat="1" applyFont="1" applyFill="1" applyBorder="1" applyAlignment="1">
      <alignment horizontal="center" vertical="center"/>
    </xf>
    <xf numFmtId="0" fontId="9" fillId="34" borderId="21" xfId="0" quotePrefix="1" applyFont="1" applyFill="1" applyBorder="1" applyAlignment="1">
      <alignment horizontal="center" vertical="center"/>
    </xf>
    <xf numFmtId="49" fontId="8" fillId="34" borderId="21" xfId="0" applyNumberFormat="1" applyFont="1" applyFill="1" applyBorder="1" applyAlignment="1">
      <alignment horizontal="center" vertical="center"/>
    </xf>
    <xf numFmtId="47" fontId="8" fillId="34" borderId="21" xfId="0" applyNumberFormat="1" applyFont="1" applyFill="1" applyBorder="1" applyAlignment="1">
      <alignment horizontal="center" vertical="center"/>
    </xf>
    <xf numFmtId="0" fontId="8" fillId="34" borderId="21" xfId="0" quotePrefix="1" applyFont="1" applyFill="1" applyBorder="1" applyAlignment="1">
      <alignment horizontal="center" vertical="center"/>
    </xf>
    <xf numFmtId="47" fontId="8" fillId="34" borderId="21" xfId="0" quotePrefix="1" applyNumberFormat="1" applyFont="1" applyFill="1" applyBorder="1" applyAlignment="1">
      <alignment horizontal="center" vertical="center"/>
    </xf>
    <xf numFmtId="49" fontId="8" fillId="34" borderId="24" xfId="0" applyNumberFormat="1" applyFont="1" applyFill="1" applyBorder="1" applyAlignment="1">
      <alignment horizontal="center" vertical="center"/>
    </xf>
    <xf numFmtId="0" fontId="8" fillId="33" borderId="20" xfId="0" applyFont="1" applyFill="1" applyBorder="1" applyAlignment="1">
      <alignment horizontal="center" vertical="center"/>
    </xf>
    <xf numFmtId="0" fontId="8" fillId="34" borderId="21" xfId="0" applyFont="1" applyFill="1" applyBorder="1" applyAlignment="1">
      <alignment horizontal="center" vertical="center"/>
    </xf>
    <xf numFmtId="1" fontId="8" fillId="34" borderId="27" xfId="0" applyNumberFormat="1" applyFont="1" applyFill="1" applyBorder="1" applyAlignment="1">
      <alignment horizontal="center" vertical="center"/>
    </xf>
    <xf numFmtId="1" fontId="12" fillId="34" borderId="21" xfId="0" applyNumberFormat="1" applyFont="1" applyFill="1" applyBorder="1" applyAlignment="1">
      <alignment horizontal="center" vertical="center"/>
    </xf>
    <xf numFmtId="1" fontId="8" fillId="34" borderId="21" xfId="0" applyNumberFormat="1" applyFont="1" applyFill="1" applyBorder="1" applyAlignment="1">
      <alignment horizontal="center" vertical="center"/>
    </xf>
    <xf numFmtId="0" fontId="8" fillId="34" borderId="27" xfId="0" applyFont="1" applyFill="1" applyBorder="1" applyAlignment="1">
      <alignment horizontal="center" vertical="center"/>
    </xf>
    <xf numFmtId="0" fontId="8" fillId="34" borderId="24" xfId="0" applyFont="1" applyFill="1" applyBorder="1" applyAlignment="1">
      <alignment horizontal="center" vertical="center"/>
    </xf>
    <xf numFmtId="49" fontId="12" fillId="34" borderId="24" xfId="0" applyNumberFormat="1" applyFont="1" applyFill="1" applyBorder="1" applyAlignment="1">
      <alignment horizontal="center" vertical="center"/>
    </xf>
    <xf numFmtId="1" fontId="12" fillId="34" borderId="24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0" fontId="7" fillId="34" borderId="53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49" fontId="6" fillId="34" borderId="21" xfId="0" applyNumberFormat="1" applyFont="1" applyFill="1" applyBorder="1" applyAlignment="1">
      <alignment horizontal="center" vertical="center"/>
    </xf>
    <xf numFmtId="0" fontId="6" fillId="34" borderId="21" xfId="0" applyFont="1" applyFill="1" applyBorder="1" applyAlignment="1">
      <alignment horizontal="center" vertical="center"/>
    </xf>
    <xf numFmtId="0" fontId="6" fillId="34" borderId="27" xfId="0" applyFont="1" applyFill="1" applyBorder="1" applyAlignment="1">
      <alignment horizontal="center" vertical="center"/>
    </xf>
    <xf numFmtId="0" fontId="6" fillId="34" borderId="27" xfId="0" applyFont="1" applyFill="1" applyBorder="1" applyAlignment="1">
      <alignment horizontal="left" vertical="center"/>
    </xf>
    <xf numFmtId="49" fontId="6" fillId="34" borderId="27" xfId="0" applyNumberFormat="1" applyFont="1" applyFill="1" applyBorder="1" applyAlignment="1">
      <alignment horizontal="center" vertical="center"/>
    </xf>
    <xf numFmtId="49" fontId="9" fillId="34" borderId="27" xfId="0" quotePrefix="1" applyNumberFormat="1" applyFont="1" applyFill="1" applyBorder="1" applyAlignment="1">
      <alignment horizontal="center" vertical="center"/>
    </xf>
    <xf numFmtId="49" fontId="11" fillId="34" borderId="21" xfId="0" applyNumberFormat="1" applyFont="1" applyFill="1" applyBorder="1" applyAlignment="1">
      <alignment horizontal="center" vertical="center"/>
    </xf>
    <xf numFmtId="0" fontId="39" fillId="34" borderId="21" xfId="0" applyFont="1" applyFill="1" applyBorder="1" applyAlignment="1">
      <alignment vertical="center"/>
    </xf>
    <xf numFmtId="21" fontId="5" fillId="34" borderId="27" xfId="0" applyNumberFormat="1" applyFont="1" applyFill="1" applyBorder="1" applyAlignment="1">
      <alignment horizontal="center" vertical="center"/>
    </xf>
    <xf numFmtId="0" fontId="5" fillId="34" borderId="27" xfId="0" applyFont="1" applyFill="1" applyBorder="1" applyAlignment="1">
      <alignment horizontal="center" vertical="center"/>
    </xf>
    <xf numFmtId="1" fontId="5" fillId="34" borderId="27" xfId="0" applyNumberFormat="1" applyFont="1" applyFill="1" applyBorder="1" applyAlignment="1">
      <alignment horizontal="center" vertical="center"/>
    </xf>
    <xf numFmtId="1" fontId="5" fillId="34" borderId="21" xfId="0" applyNumberFormat="1" applyFont="1" applyFill="1" applyBorder="1" applyAlignment="1">
      <alignment horizontal="center" vertical="center"/>
    </xf>
    <xf numFmtId="0" fontId="5" fillId="34" borderId="21" xfId="0" applyFont="1" applyFill="1" applyBorder="1" applyAlignment="1">
      <alignment horizontal="center" vertical="center"/>
    </xf>
    <xf numFmtId="0" fontId="28" fillId="33" borderId="54" xfId="0" applyFont="1" applyFill="1" applyBorder="1" applyAlignment="1">
      <alignment horizontal="center" vertical="center"/>
    </xf>
    <xf numFmtId="0" fontId="33" fillId="34" borderId="27" xfId="0" applyFont="1" applyFill="1" applyBorder="1" applyAlignment="1">
      <alignment horizontal="center" vertical="center"/>
    </xf>
    <xf numFmtId="0" fontId="33" fillId="34" borderId="21" xfId="0" applyFont="1" applyFill="1" applyBorder="1" applyAlignment="1">
      <alignment horizontal="center" vertical="center"/>
    </xf>
    <xf numFmtId="47" fontId="4" fillId="34" borderId="21" xfId="0" quotePrefix="1" applyNumberFormat="1" applyFont="1" applyFill="1" applyBorder="1" applyAlignment="1">
      <alignment horizontal="center" vertical="center"/>
    </xf>
    <xf numFmtId="0" fontId="4" fillId="34" borderId="43" xfId="0" applyFont="1" applyFill="1" applyBorder="1" applyAlignment="1">
      <alignment horizontal="left" vertical="center" wrapText="1"/>
    </xf>
    <xf numFmtId="47" fontId="4" fillId="34" borderId="27" xfId="0" quotePrefix="1" applyNumberFormat="1" applyFont="1" applyFill="1" applyBorder="1" applyAlignment="1">
      <alignment horizontal="center" vertical="center"/>
    </xf>
    <xf numFmtId="0" fontId="33" fillId="34" borderId="24" xfId="0" applyFont="1" applyFill="1" applyBorder="1" applyAlignment="1">
      <alignment horizontal="center" vertical="center"/>
    </xf>
    <xf numFmtId="47" fontId="11" fillId="34" borderId="24" xfId="0" applyNumberFormat="1" applyFont="1" applyFill="1" applyBorder="1" applyAlignment="1">
      <alignment horizontal="center" vertical="center"/>
    </xf>
    <xf numFmtId="0" fontId="3" fillId="34" borderId="21" xfId="0" applyFont="1" applyFill="1" applyBorder="1" applyAlignment="1">
      <alignment horizontal="center" vertical="center"/>
    </xf>
    <xf numFmtId="1" fontId="3" fillId="34" borderId="21" xfId="0" applyNumberFormat="1" applyFont="1" applyFill="1" applyBorder="1" applyAlignment="1">
      <alignment horizontal="center" vertical="center"/>
    </xf>
    <xf numFmtId="0" fontId="3" fillId="34" borderId="27" xfId="0" applyFont="1" applyFill="1" applyBorder="1" applyAlignment="1">
      <alignment horizontal="center" vertical="center"/>
    </xf>
    <xf numFmtId="0" fontId="3" fillId="34" borderId="43" xfId="0" applyFont="1" applyFill="1" applyBorder="1" applyAlignment="1">
      <alignment horizontal="center" vertical="center"/>
    </xf>
    <xf numFmtId="0" fontId="3" fillId="34" borderId="45" xfId="0" applyFont="1" applyFill="1" applyBorder="1" applyAlignment="1">
      <alignment horizontal="center" vertical="center"/>
    </xf>
    <xf numFmtId="0" fontId="3" fillId="34" borderId="42" xfId="0" applyFont="1" applyFill="1" applyBorder="1" applyAlignment="1">
      <alignment horizontal="center" vertical="center"/>
    </xf>
    <xf numFmtId="0" fontId="12" fillId="33" borderId="56" xfId="0" applyFont="1" applyFill="1" applyBorder="1" applyAlignment="1">
      <alignment horizontal="center" vertical="center"/>
    </xf>
    <xf numFmtId="0" fontId="34" fillId="34" borderId="57" xfId="0" applyFont="1" applyFill="1" applyBorder="1" applyAlignment="1">
      <alignment vertical="center"/>
    </xf>
    <xf numFmtId="0" fontId="0" fillId="34" borderId="57" xfId="0" applyFill="1" applyBorder="1" applyAlignment="1">
      <alignment horizontal="center" vertical="center"/>
    </xf>
    <xf numFmtId="0" fontId="12" fillId="34" borderId="57" xfId="0" applyFont="1" applyFill="1" applyBorder="1" applyAlignment="1">
      <alignment horizontal="center" vertical="center"/>
    </xf>
    <xf numFmtId="47" fontId="12" fillId="34" borderId="57" xfId="0" applyNumberFormat="1" applyFont="1" applyFill="1" applyBorder="1" applyAlignment="1">
      <alignment horizontal="center" vertical="center"/>
    </xf>
    <xf numFmtId="0" fontId="12" fillId="34" borderId="58" xfId="0" applyFont="1" applyFill="1" applyBorder="1" applyAlignment="1">
      <alignment horizontal="center" vertical="center"/>
    </xf>
    <xf numFmtId="49" fontId="2" fillId="34" borderId="21" xfId="0" applyNumberFormat="1" applyFont="1" applyFill="1" applyBorder="1" applyAlignment="1">
      <alignment horizontal="center" vertical="center"/>
    </xf>
    <xf numFmtId="49" fontId="2" fillId="34" borderId="57" xfId="0" applyNumberFormat="1" applyFont="1" applyFill="1" applyBorder="1" applyAlignment="1">
      <alignment horizontal="center" vertical="center"/>
    </xf>
    <xf numFmtId="47" fontId="2" fillId="34" borderId="21" xfId="0" quotePrefix="1" applyNumberFormat="1" applyFont="1" applyFill="1" applyBorder="1" applyAlignment="1">
      <alignment horizontal="center" vertical="center"/>
    </xf>
    <xf numFmtId="49" fontId="12" fillId="34" borderId="57" xfId="0" applyNumberFormat="1" applyFont="1" applyFill="1" applyBorder="1" applyAlignment="1">
      <alignment horizontal="center" vertical="center"/>
    </xf>
    <xf numFmtId="47" fontId="33" fillId="34" borderId="57" xfId="0" applyNumberFormat="1" applyFont="1" applyFill="1" applyBorder="1" applyAlignment="1">
      <alignment horizontal="center" vertical="center"/>
    </xf>
    <xf numFmtId="47" fontId="33" fillId="34" borderId="27" xfId="0" quotePrefix="1" applyNumberFormat="1" applyFont="1" applyFill="1" applyBorder="1" applyAlignment="1">
      <alignment horizontal="center" vertical="center"/>
    </xf>
    <xf numFmtId="0" fontId="1" fillId="33" borderId="20" xfId="0" applyFont="1" applyFill="1" applyBorder="1" applyAlignment="1">
      <alignment horizontal="center" vertical="center"/>
    </xf>
    <xf numFmtId="49" fontId="9" fillId="34" borderId="21" xfId="0" quotePrefix="1" applyNumberFormat="1" applyFont="1" applyFill="1" applyBorder="1" applyAlignment="1">
      <alignment horizontal="center" vertical="center"/>
    </xf>
    <xf numFmtId="0" fontId="30" fillId="36" borderId="38" xfId="0" applyFont="1" applyFill="1" applyBorder="1" applyAlignment="1">
      <alignment horizontal="center" vertical="center"/>
    </xf>
    <xf numFmtId="0" fontId="0" fillId="36" borderId="39" xfId="0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32" fillId="36" borderId="39" xfId="42" applyFill="1" applyBorder="1" applyAlignment="1">
      <alignment horizontal="right" vertical="center"/>
    </xf>
    <xf numFmtId="0" fontId="0" fillId="36" borderId="39" xfId="0" applyFill="1" applyBorder="1" applyAlignment="1">
      <alignment horizontal="right" vertical="center"/>
    </xf>
    <xf numFmtId="0" fontId="0" fillId="36" borderId="41" xfId="0" applyFill="1" applyBorder="1" applyAlignment="1">
      <alignment horizontal="right" vertical="center"/>
    </xf>
    <xf numFmtId="0" fontId="34" fillId="36" borderId="34" xfId="0" applyFont="1" applyFill="1" applyBorder="1" applyAlignment="1">
      <alignment horizontal="center" vertical="center"/>
    </xf>
    <xf numFmtId="0" fontId="35" fillId="36" borderId="35" xfId="0" applyFont="1" applyFill="1" applyBorder="1" applyAlignment="1">
      <alignment horizontal="center" vertical="center"/>
    </xf>
    <xf numFmtId="0" fontId="35" fillId="36" borderId="36" xfId="0" applyFont="1" applyFill="1" applyBorder="1" applyAlignment="1">
      <alignment horizontal="center" vertical="center"/>
    </xf>
    <xf numFmtId="0" fontId="34" fillId="36" borderId="35" xfId="0" applyFont="1" applyFill="1" applyBorder="1" applyAlignment="1">
      <alignment horizontal="center" vertical="center"/>
    </xf>
    <xf numFmtId="0" fontId="35" fillId="36" borderId="33" xfId="0" applyFont="1" applyFill="1" applyBorder="1" applyAlignment="1">
      <alignment horizontal="center" vertical="center"/>
    </xf>
    <xf numFmtId="0" fontId="4" fillId="34" borderId="43" xfId="0" applyFont="1" applyFill="1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0" fontId="37" fillId="37" borderId="0" xfId="0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30" fillId="36" borderId="48" xfId="0" applyFont="1" applyFill="1" applyBorder="1" applyAlignment="1">
      <alignment horizontal="center" vertical="center"/>
    </xf>
    <xf numFmtId="0" fontId="0" fillId="36" borderId="46" xfId="0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35" xfId="0" applyBorder="1" applyAlignment="1">
      <alignment vertical="center"/>
    </xf>
    <xf numFmtId="0" fontId="33" fillId="36" borderId="46" xfId="0" applyFont="1" applyFill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0" fillId="0" borderId="37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36" borderId="11" xfId="0" applyFont="1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33" fillId="36" borderId="11" xfId="0" applyFont="1" applyFill="1" applyBorder="1" applyAlignment="1">
      <alignment horizontal="right" vertical="center"/>
    </xf>
    <xf numFmtId="0" fontId="0" fillId="36" borderId="12" xfId="0" applyFill="1" applyBorder="1" applyAlignment="1">
      <alignment horizontal="right" vertical="center"/>
    </xf>
    <xf numFmtId="0" fontId="32" fillId="36" borderId="12" xfId="42" applyFill="1" applyBorder="1" applyAlignment="1">
      <alignment horizontal="right" vertical="center"/>
    </xf>
    <xf numFmtId="0" fontId="0" fillId="36" borderId="13" xfId="0" applyFill="1" applyBorder="1" applyAlignment="1">
      <alignment horizontal="right" vertical="center"/>
    </xf>
    <xf numFmtId="0" fontId="34" fillId="36" borderId="12" xfId="0" applyFont="1" applyFill="1" applyBorder="1" applyAlignment="1">
      <alignment horizontal="center" vertical="center"/>
    </xf>
    <xf numFmtId="0" fontId="35" fillId="36" borderId="12" xfId="0" applyFont="1" applyFill="1" applyBorder="1" applyAlignment="1">
      <alignment horizontal="center" vertical="center"/>
    </xf>
    <xf numFmtId="0" fontId="35" fillId="36" borderId="13" xfId="0" applyFont="1" applyFill="1" applyBorder="1" applyAlignment="1">
      <alignment horizontal="center" vertical="center"/>
    </xf>
    <xf numFmtId="0" fontId="34" fillId="36" borderId="11" xfId="0" applyFont="1" applyFill="1" applyBorder="1" applyAlignment="1">
      <alignment horizontal="center" vertical="center"/>
    </xf>
    <xf numFmtId="0" fontId="35" fillId="36" borderId="30" xfId="0" applyFont="1" applyFill="1" applyBorder="1" applyAlignment="1">
      <alignment horizontal="center" vertical="center"/>
    </xf>
    <xf numFmtId="49" fontId="9" fillId="34" borderId="24" xfId="0" quotePrefix="1" applyNumberFormat="1" applyFont="1" applyFill="1" applyBorder="1" applyAlignment="1">
      <alignment horizontal="center" vertical="center"/>
    </xf>
    <xf numFmtId="47" fontId="9" fillId="34" borderId="24" xfId="0" quotePrefix="1" applyNumberFormat="1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4883E"/>
      <color rgb="FF218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402686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5923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0723488" TargetMode="External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0752517#all-results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events/3081811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0723488" TargetMode="External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0675644" TargetMode="Externa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3498" TargetMode="Externa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2502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1117503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1565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1233" TargetMode="Externa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88569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6899" TargetMode="Externa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sessions/10752517#all-results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sporthive.com/events/3157498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6899" TargetMode="External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6899" TargetMode="External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6899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webscorer.com/race?raceid=39689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52B63-563B-BC49-A4EE-9975795E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3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20215-B3AC-5549-A64A-F7B4F4BB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133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10</xdr:col>
      <xdr:colOff>7470</xdr:colOff>
      <xdr:row>3</xdr:row>
      <xdr:rowOff>526674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67327F-4C05-674F-BFF1-74BE67535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4711" y="1181097"/>
          <a:ext cx="18773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10</xdr:col>
      <xdr:colOff>24357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385297-049D-9849-BAF3-77B111B0B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64158" y="251385"/>
          <a:ext cx="924799" cy="813748"/>
        </a:xfrm>
        <a:prstGeom prst="rect">
          <a:avLst/>
        </a:prstGeom>
      </xdr:spPr>
    </xdr:pic>
    <xdr:clientData/>
  </xdr:twoCellAnchor>
  <xdr:twoCellAnchor editAs="oneCell">
    <xdr:from>
      <xdr:col>6</xdr:col>
      <xdr:colOff>102792</xdr:colOff>
      <xdr:row>44</xdr:row>
      <xdr:rowOff>15119</xdr:rowOff>
    </xdr:from>
    <xdr:to>
      <xdr:col>9</xdr:col>
      <xdr:colOff>537632</xdr:colOff>
      <xdr:row>47</xdr:row>
      <xdr:rowOff>136071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66916-7253-9843-AC5B-BD68D640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392" y="10556119"/>
          <a:ext cx="2555740" cy="6924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B133E-E254-DE4C-9ADE-96FC963BE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05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348ABA-BF3C-724F-9C2E-809C5B5F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6753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87562-0DD6-1A46-B8A5-729292E3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615E89-0B21-C242-A6EF-083C6838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  <xdr:oneCellAnchor>
    <xdr:from>
      <xdr:col>28</xdr:col>
      <xdr:colOff>445758</xdr:colOff>
      <xdr:row>1</xdr:row>
      <xdr:rowOff>60885</xdr:rowOff>
    </xdr:from>
    <xdr:ext cx="885952" cy="816737"/>
    <xdr:pic>
      <xdr:nvPicPr>
        <xdr:cNvPr id="4" name="Picture 3">
          <a:extLst>
            <a:ext uri="{FF2B5EF4-FFF2-40B4-BE49-F238E27FC236}">
              <a16:creationId xmlns:a16="http://schemas.microsoft.com/office/drawing/2014/main" id="{1B13A306-C87F-E142-8305-755FC750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2353258" y="251385"/>
          <a:ext cx="885952" cy="816737"/>
        </a:xfrm>
        <a:prstGeom prst="rect">
          <a:avLst/>
        </a:prstGeom>
      </xdr:spPr>
    </xdr:pic>
    <xdr:clientData/>
  </xdr:oneCellAnchor>
  <xdr:oneCellAnchor>
    <xdr:from>
      <xdr:col>7</xdr:col>
      <xdr:colOff>149411</xdr:colOff>
      <xdr:row>45</xdr:row>
      <xdr:rowOff>63497</xdr:rowOff>
    </xdr:from>
    <xdr:ext cx="1826559" cy="463177"/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C9687-1826-AD45-AFFB-99FFBAFF2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1661" y="1174747"/>
          <a:ext cx="1826559" cy="463177"/>
        </a:xfrm>
        <a:prstGeom prst="rect">
          <a:avLst/>
        </a:prstGeom>
      </xdr:spPr>
    </xdr:pic>
    <xdr:clientData/>
  </xdr:oneCellAnchor>
  <xdr:oneCellAnchor>
    <xdr:from>
      <xdr:col>8</xdr:col>
      <xdr:colOff>445758</xdr:colOff>
      <xdr:row>43</xdr:row>
      <xdr:rowOff>60885</xdr:rowOff>
    </xdr:from>
    <xdr:ext cx="880349" cy="807398"/>
    <xdr:pic>
      <xdr:nvPicPr>
        <xdr:cNvPr id="6" name="Picture 5">
          <a:extLst>
            <a:ext uri="{FF2B5EF4-FFF2-40B4-BE49-F238E27FC236}">
              <a16:creationId xmlns:a16="http://schemas.microsoft.com/office/drawing/2014/main" id="{690269EC-A146-0C4B-AC2A-5FC677E3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84758" y="251385"/>
          <a:ext cx="880349" cy="80739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25A341-D40C-DF46-B820-DB3645A5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12FE8E-3D40-7A47-8C8E-B1E1BE7B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4A340-263A-834E-8051-22562E1E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7DE73-EA23-3D48-80EA-EAA7C7A8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  <xdr:oneCellAnchor>
    <xdr:from>
      <xdr:col>7</xdr:col>
      <xdr:colOff>149411</xdr:colOff>
      <xdr:row>29</xdr:row>
      <xdr:rowOff>63497</xdr:rowOff>
    </xdr:from>
    <xdr:ext cx="1837765" cy="463177"/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1740A-B8C1-6C44-9502-D61860A97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38470" y="1184085"/>
          <a:ext cx="1837765" cy="463177"/>
        </a:xfrm>
        <a:prstGeom prst="rect">
          <a:avLst/>
        </a:prstGeom>
      </xdr:spPr>
    </xdr:pic>
    <xdr:clientData/>
  </xdr:oneCellAnchor>
  <xdr:oneCellAnchor>
    <xdr:from>
      <xdr:col>8</xdr:col>
      <xdr:colOff>445758</xdr:colOff>
      <xdr:row>27</xdr:row>
      <xdr:rowOff>60885</xdr:rowOff>
    </xdr:from>
    <xdr:ext cx="885952" cy="816737"/>
    <xdr:pic>
      <xdr:nvPicPr>
        <xdr:cNvPr id="5" name="Picture 4">
          <a:extLst>
            <a:ext uri="{FF2B5EF4-FFF2-40B4-BE49-F238E27FC236}">
              <a16:creationId xmlns:a16="http://schemas.microsoft.com/office/drawing/2014/main" id="{8D7C8BE2-2470-864B-85B4-71C72CFF2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707170" y="255120"/>
          <a:ext cx="885952" cy="816737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C1442-3057-7D49-8796-1EA1D195C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7FCF8-B2D2-2B4F-B1E7-9A8D18AB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  <xdr:oneCellAnchor>
    <xdr:from>
      <xdr:col>28</xdr:col>
      <xdr:colOff>445758</xdr:colOff>
      <xdr:row>1</xdr:row>
      <xdr:rowOff>60885</xdr:rowOff>
    </xdr:from>
    <xdr:ext cx="885952" cy="816737"/>
    <xdr:pic>
      <xdr:nvPicPr>
        <xdr:cNvPr id="4" name="Picture 3">
          <a:extLst>
            <a:ext uri="{FF2B5EF4-FFF2-40B4-BE49-F238E27FC236}">
              <a16:creationId xmlns:a16="http://schemas.microsoft.com/office/drawing/2014/main" id="{961B63AB-601A-7740-BCEA-27547BEC6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2353258" y="251385"/>
          <a:ext cx="885952" cy="816737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10</xdr:col>
      <xdr:colOff>7470</xdr:colOff>
      <xdr:row>3</xdr:row>
      <xdr:rowOff>526674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30934D-A6F7-C444-8A79-48586E64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47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10</xdr:col>
      <xdr:colOff>24357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EECC9-0B31-8241-9B91-692AC08A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64158" y="251385"/>
          <a:ext cx="886699" cy="813748"/>
        </a:xfrm>
        <a:prstGeom prst="rect">
          <a:avLst/>
        </a:prstGeom>
      </xdr:spPr>
    </xdr:pic>
    <xdr:clientData/>
  </xdr:twoCellAnchor>
  <xdr:twoCellAnchor editAs="oneCell">
    <xdr:from>
      <xdr:col>6</xdr:col>
      <xdr:colOff>102792</xdr:colOff>
      <xdr:row>40</xdr:row>
      <xdr:rowOff>15119</xdr:rowOff>
    </xdr:from>
    <xdr:to>
      <xdr:col>9</xdr:col>
      <xdr:colOff>537632</xdr:colOff>
      <xdr:row>43</xdr:row>
      <xdr:rowOff>136072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2B30CF-47DF-3905-07D6-6C2336171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649" y="10658929"/>
          <a:ext cx="2566626" cy="7105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5A019-71CA-5D49-8CF5-6E2D3797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72983-C1F4-9746-9BCB-437353DF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  <xdr:oneCellAnchor>
    <xdr:from>
      <xdr:col>28</xdr:col>
      <xdr:colOff>445758</xdr:colOff>
      <xdr:row>1</xdr:row>
      <xdr:rowOff>60885</xdr:rowOff>
    </xdr:from>
    <xdr:ext cx="885952" cy="816737"/>
    <xdr:pic>
      <xdr:nvPicPr>
        <xdr:cNvPr id="6" name="Picture 5">
          <a:extLst>
            <a:ext uri="{FF2B5EF4-FFF2-40B4-BE49-F238E27FC236}">
              <a16:creationId xmlns:a16="http://schemas.microsoft.com/office/drawing/2014/main" id="{9527DB7F-140F-B14A-BD40-4C2116774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162817" y="255120"/>
          <a:ext cx="885952" cy="816737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164352</xdr:colOff>
      <xdr:row>40</xdr:row>
      <xdr:rowOff>123262</xdr:rowOff>
    </xdr:from>
    <xdr:to>
      <xdr:col>9</xdr:col>
      <xdr:colOff>657411</xdr:colOff>
      <xdr:row>43</xdr:row>
      <xdr:rowOff>3733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DA44E-58BE-124E-BCF7-9CC0A2C3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11152" y="10867462"/>
          <a:ext cx="1839259" cy="451971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1E56D4-A52C-E649-B565-04453660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2656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119528</xdr:colOff>
      <xdr:row>3</xdr:row>
      <xdr:rowOff>93380</xdr:rowOff>
    </xdr:from>
    <xdr:to>
      <xdr:col>9</xdr:col>
      <xdr:colOff>612588</xdr:colOff>
      <xdr:row>3</xdr:row>
      <xdr:rowOff>556557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F137E-E5EC-E047-8138-A92F0AB5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65999" y="1213968"/>
          <a:ext cx="1837765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659358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323F3A-2CC3-7F40-9ABA-A404D840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2656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AD497-E69F-744D-A6E2-66CD40D56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3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B2A43-B686-EC43-BBCA-3EEE1E67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133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6DD42-2E36-E443-89EF-A88E03CE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133B23-A604-1043-94B5-E165B4DCA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85197-F94D-8244-BF0D-2B393910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38470" y="1184085"/>
          <a:ext cx="1837765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2EE8B-4D91-5E4E-8F51-487991CA9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2656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B5D07-6A33-7143-A41C-A9605A471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71F85E-E2E1-3C45-8141-EC910DC9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164352</xdr:colOff>
      <xdr:row>40</xdr:row>
      <xdr:rowOff>123262</xdr:rowOff>
    </xdr:from>
    <xdr:to>
      <xdr:col>9</xdr:col>
      <xdr:colOff>657411</xdr:colOff>
      <xdr:row>42</xdr:row>
      <xdr:rowOff>194233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03C81-AC43-574B-E5A7-AEDC950F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20117" y="10865968"/>
          <a:ext cx="1837765" cy="459441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B81E9E-796D-914D-A59A-A023B5687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7449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0745C-DE25-4B4E-8565-25236B002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661287" y="255120"/>
          <a:ext cx="885952" cy="81673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DC5CD-6FEF-8A4A-9452-6AFF20A6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BD39C7-0C94-3B46-B533-736921B51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433293</xdr:colOff>
      <xdr:row>3</xdr:row>
      <xdr:rowOff>63497</xdr:rowOff>
    </xdr:from>
    <xdr:to>
      <xdr:col>8</xdr:col>
      <xdr:colOff>926352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43FAE-C5A9-D848-BE4F-325BA876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73893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7</xdr:col>
      <xdr:colOff>445758</xdr:colOff>
      <xdr:row>1</xdr:row>
      <xdr:rowOff>60885</xdr:rowOff>
    </xdr:from>
    <xdr:to>
      <xdr:col>8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5158D3-351D-1B48-95F3-FB612D6E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459458" y="251385"/>
          <a:ext cx="886699" cy="813748"/>
        </a:xfrm>
        <a:prstGeom prst="rect">
          <a:avLst/>
        </a:prstGeom>
      </xdr:spPr>
    </xdr:pic>
    <xdr:clientData/>
  </xdr:twoCellAnchor>
  <xdr:twoCellAnchor editAs="oneCell">
    <xdr:from>
      <xdr:col>7</xdr:col>
      <xdr:colOff>47812</xdr:colOff>
      <xdr:row>6</xdr:row>
      <xdr:rowOff>197224</xdr:rowOff>
    </xdr:from>
    <xdr:to>
      <xdr:col>8</xdr:col>
      <xdr:colOff>704187</xdr:colOff>
      <xdr:row>8</xdr:row>
      <xdr:rowOff>227106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50E6EB-81DB-C149-9DDE-9A42C9B4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1224" y="2378636"/>
          <a:ext cx="1328728" cy="806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53F864-2686-1140-A5BD-EF5F910C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3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0F215-42C0-0C4F-A9B4-1621399F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133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8BCC3-A7B4-0F42-BA9E-9A704B92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280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29076E-1CB3-414E-A81A-C26077AB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97458" y="251385"/>
          <a:ext cx="886699" cy="813748"/>
        </a:xfrm>
        <a:prstGeom prst="rect">
          <a:avLst/>
        </a:prstGeom>
      </xdr:spPr>
    </xdr:pic>
    <xdr:clientData/>
  </xdr:twoCellAnchor>
  <xdr:oneCellAnchor>
    <xdr:from>
      <xdr:col>28</xdr:col>
      <xdr:colOff>445758</xdr:colOff>
      <xdr:row>1</xdr:row>
      <xdr:rowOff>60885</xdr:rowOff>
    </xdr:from>
    <xdr:ext cx="885952" cy="816737"/>
    <xdr:pic>
      <xdr:nvPicPr>
        <xdr:cNvPr id="4" name="Picture 3">
          <a:extLst>
            <a:ext uri="{FF2B5EF4-FFF2-40B4-BE49-F238E27FC236}">
              <a16:creationId xmlns:a16="http://schemas.microsoft.com/office/drawing/2014/main" id="{91523764-DCF6-1244-B82B-F4DF827B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2353258" y="251385"/>
          <a:ext cx="885952" cy="8167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433293</xdr:colOff>
      <xdr:row>3</xdr:row>
      <xdr:rowOff>63497</xdr:rowOff>
    </xdr:from>
    <xdr:to>
      <xdr:col>8</xdr:col>
      <xdr:colOff>926352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FE5CA-51CC-B747-A9B5-6D1856813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84352" y="1184085"/>
          <a:ext cx="1837765" cy="463177"/>
        </a:xfrm>
        <a:prstGeom prst="rect">
          <a:avLst/>
        </a:prstGeom>
      </xdr:spPr>
    </xdr:pic>
    <xdr:clientData/>
  </xdr:twoCellAnchor>
  <xdr:twoCellAnchor editAs="oneCell">
    <xdr:from>
      <xdr:col>7</xdr:col>
      <xdr:colOff>445758</xdr:colOff>
      <xdr:row>1</xdr:row>
      <xdr:rowOff>60885</xdr:rowOff>
    </xdr:from>
    <xdr:to>
      <xdr:col>8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8FAAF9-FDDB-224A-9A31-A41BE779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459458" y="251385"/>
          <a:ext cx="886699" cy="813748"/>
        </a:xfrm>
        <a:prstGeom prst="rect">
          <a:avLst/>
        </a:prstGeom>
      </xdr:spPr>
    </xdr:pic>
    <xdr:clientData/>
  </xdr:twoCellAnchor>
  <xdr:twoCellAnchor editAs="oneCell">
    <xdr:from>
      <xdr:col>7</xdr:col>
      <xdr:colOff>47812</xdr:colOff>
      <xdr:row>7</xdr:row>
      <xdr:rowOff>212166</xdr:rowOff>
    </xdr:from>
    <xdr:to>
      <xdr:col>8</xdr:col>
      <xdr:colOff>704187</xdr:colOff>
      <xdr:row>9</xdr:row>
      <xdr:rowOff>242047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5023F9-D537-2E40-AE2E-6368C575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1224" y="2782048"/>
          <a:ext cx="1328728" cy="806823"/>
        </a:xfrm>
        <a:prstGeom prst="rect">
          <a:avLst/>
        </a:prstGeom>
      </xdr:spPr>
    </xdr:pic>
    <xdr:clientData/>
  </xdr:twoCellAnchor>
  <xdr:twoCellAnchor editAs="oneCell">
    <xdr:from>
      <xdr:col>7</xdr:col>
      <xdr:colOff>35859</xdr:colOff>
      <xdr:row>6</xdr:row>
      <xdr:rowOff>185271</xdr:rowOff>
    </xdr:from>
    <xdr:to>
      <xdr:col>8</xdr:col>
      <xdr:colOff>692234</xdr:colOff>
      <xdr:row>8</xdr:row>
      <xdr:rowOff>215153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F9A2AA3-7B2E-5349-BDFB-E9FC47782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9271" y="2366683"/>
          <a:ext cx="1328728" cy="8068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149411</xdr:colOff>
      <xdr:row>3</xdr:row>
      <xdr:rowOff>63497</xdr:rowOff>
    </xdr:from>
    <xdr:to>
      <xdr:col>8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9CC39-8389-1F48-A5F9-E0DE78E4D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05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7</xdr:col>
      <xdr:colOff>445758</xdr:colOff>
      <xdr:row>1</xdr:row>
      <xdr:rowOff>60885</xdr:rowOff>
    </xdr:from>
    <xdr:to>
      <xdr:col>8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FBFD18-CCF2-834A-ACCC-8FCA5D75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675358" y="251385"/>
          <a:ext cx="886699" cy="8137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8</xdr:row>
      <xdr:rowOff>179295</xdr:rowOff>
    </xdr:from>
    <xdr:to>
      <xdr:col>8</xdr:col>
      <xdr:colOff>701198</xdr:colOff>
      <xdr:row>10</xdr:row>
      <xdr:rowOff>209177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622F9F-4CF6-33A0-B2C2-904814CB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35" y="3137648"/>
          <a:ext cx="1328728" cy="806823"/>
        </a:xfrm>
        <a:prstGeom prst="rect">
          <a:avLst/>
        </a:prstGeom>
      </xdr:spPr>
    </xdr:pic>
    <xdr:clientData/>
  </xdr:twoCellAnchor>
  <xdr:twoCellAnchor editAs="oneCell">
    <xdr:from>
      <xdr:col>7</xdr:col>
      <xdr:colOff>47812</xdr:colOff>
      <xdr:row>7</xdr:row>
      <xdr:rowOff>197225</xdr:rowOff>
    </xdr:from>
    <xdr:to>
      <xdr:col>8</xdr:col>
      <xdr:colOff>704187</xdr:colOff>
      <xdr:row>9</xdr:row>
      <xdr:rowOff>227106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F2B375-47B6-F749-95EA-CED31860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1224" y="2767107"/>
          <a:ext cx="1328728" cy="806823"/>
        </a:xfrm>
        <a:prstGeom prst="rect">
          <a:avLst/>
        </a:prstGeom>
      </xdr:spPr>
    </xdr:pic>
    <xdr:clientData/>
  </xdr:twoCellAnchor>
  <xdr:twoCellAnchor editAs="oneCell">
    <xdr:from>
      <xdr:col>7</xdr:col>
      <xdr:colOff>50802</xdr:colOff>
      <xdr:row>6</xdr:row>
      <xdr:rowOff>200211</xdr:rowOff>
    </xdr:from>
    <xdr:to>
      <xdr:col>8</xdr:col>
      <xdr:colOff>707177</xdr:colOff>
      <xdr:row>8</xdr:row>
      <xdr:rowOff>230093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1F2168-B3D2-E443-80D9-4EB8E51CA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4214" y="2381623"/>
          <a:ext cx="1328728" cy="806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64DF3-1A28-534E-80A9-1FD7EFBB7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05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04A912-B387-5D44-BEEB-3500DD12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675358" y="251385"/>
          <a:ext cx="886699" cy="8137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149411</xdr:colOff>
      <xdr:row>3</xdr:row>
      <xdr:rowOff>63497</xdr:rowOff>
    </xdr:from>
    <xdr:to>
      <xdr:col>9</xdr:col>
      <xdr:colOff>642470</xdr:colOff>
      <xdr:row>3</xdr:row>
      <xdr:rowOff>526674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28BFC-1E0E-0143-9044-96F37D309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3911" y="1181097"/>
          <a:ext cx="1839259" cy="463177"/>
        </a:xfrm>
        <a:prstGeom prst="rect">
          <a:avLst/>
        </a:prstGeom>
      </xdr:spPr>
    </xdr:pic>
    <xdr:clientData/>
  </xdr:twoCellAnchor>
  <xdr:twoCellAnchor editAs="oneCell">
    <xdr:from>
      <xdr:col>8</xdr:col>
      <xdr:colOff>445758</xdr:colOff>
      <xdr:row>1</xdr:row>
      <xdr:rowOff>60885</xdr:rowOff>
    </xdr:from>
    <xdr:to>
      <xdr:col>9</xdr:col>
      <xdr:colOff>659357</xdr:colOff>
      <xdr:row>2</xdr:row>
      <xdr:rowOff>11033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3F3F9-91CD-2F42-8AF6-5F1C4F6A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913358" y="251385"/>
          <a:ext cx="886699" cy="813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webscorer.com/race?raceid=393498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webscorer.com/race?raceid=391233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webscorer.com/race?raceid=390346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B829-6ECD-8441-9141-896DDA3E2DD8}">
  <sheetPr>
    <pageSetUpPr fitToPage="1"/>
  </sheetPr>
  <dimension ref="B2:J43"/>
  <sheetViews>
    <sheetView showGridLines="0" tabSelected="1" zoomScale="85" workbookViewId="0">
      <selection activeCell="C11" sqref="C11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746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45904</v>
      </c>
      <c r="D5" s="60" t="s">
        <v>8</v>
      </c>
      <c r="E5" s="171" t="s">
        <v>747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16">
      <c r="B7" s="49" t="s">
        <v>0</v>
      </c>
      <c r="C7" s="50" t="s">
        <v>5</v>
      </c>
      <c r="D7" s="51" t="s">
        <v>665</v>
      </c>
      <c r="E7" s="51"/>
      <c r="F7" s="51" t="s">
        <v>2</v>
      </c>
      <c r="G7" s="51" t="s">
        <v>664</v>
      </c>
      <c r="H7" s="51" t="s">
        <v>317</v>
      </c>
      <c r="I7" s="52"/>
      <c r="J7" s="53" t="s">
        <v>6</v>
      </c>
    </row>
    <row r="8" spans="2:10" ht="20" customHeight="1">
      <c r="B8" s="42">
        <v>1</v>
      </c>
      <c r="C8" s="29" t="s">
        <v>30</v>
      </c>
      <c r="D8" s="30" t="s">
        <v>31</v>
      </c>
      <c r="E8" s="83" t="s">
        <v>65</v>
      </c>
      <c r="F8" s="32" t="s">
        <v>666</v>
      </c>
      <c r="G8" s="130" t="s">
        <v>482</v>
      </c>
      <c r="H8" s="34"/>
      <c r="I8" s="32"/>
      <c r="J8" s="48"/>
    </row>
    <row r="9" spans="2:10" ht="20" customHeight="1">
      <c r="B9" s="28">
        <f>SUM(B8)+1</f>
        <v>2</v>
      </c>
      <c r="C9" s="29" t="s">
        <v>25</v>
      </c>
      <c r="D9" s="30" t="s">
        <v>26</v>
      </c>
      <c r="E9" s="83" t="s">
        <v>65</v>
      </c>
      <c r="F9" s="34" t="s">
        <v>667</v>
      </c>
      <c r="G9" s="130" t="s">
        <v>712</v>
      </c>
      <c r="H9" s="34"/>
      <c r="I9" s="34"/>
      <c r="J9" s="35"/>
    </row>
    <row r="10" spans="2:10" ht="20" customHeight="1">
      <c r="B10" s="28">
        <f t="shared" ref="B10:B43" si="0">SUM(B9)+1</f>
        <v>3</v>
      </c>
      <c r="C10" s="29" t="s">
        <v>549</v>
      </c>
      <c r="D10" s="30" t="s">
        <v>18</v>
      </c>
      <c r="E10" s="83" t="s">
        <v>65</v>
      </c>
      <c r="F10" s="34" t="s">
        <v>668</v>
      </c>
      <c r="G10" s="83" t="s">
        <v>713</v>
      </c>
      <c r="H10" s="34"/>
      <c r="I10" s="34"/>
      <c r="J10" s="35"/>
    </row>
    <row r="11" spans="2:10" ht="20" customHeight="1">
      <c r="B11" s="28">
        <f t="shared" si="0"/>
        <v>4</v>
      </c>
      <c r="C11" s="29" t="s">
        <v>69</v>
      </c>
      <c r="D11" s="30" t="s">
        <v>18</v>
      </c>
      <c r="E11" s="83" t="s">
        <v>65</v>
      </c>
      <c r="F11" s="34" t="s">
        <v>669</v>
      </c>
      <c r="G11" s="130" t="s">
        <v>714</v>
      </c>
      <c r="H11" s="34"/>
      <c r="I11" s="34"/>
      <c r="J11" s="35"/>
    </row>
    <row r="12" spans="2:10" ht="20" customHeight="1">
      <c r="B12" s="28">
        <f t="shared" si="0"/>
        <v>5</v>
      </c>
      <c r="C12" s="29" t="s">
        <v>227</v>
      </c>
      <c r="D12" s="30" t="s">
        <v>26</v>
      </c>
      <c r="E12" s="83" t="s">
        <v>65</v>
      </c>
      <c r="F12" s="34" t="s">
        <v>670</v>
      </c>
      <c r="G12" s="130" t="s">
        <v>715</v>
      </c>
      <c r="H12" s="34"/>
      <c r="I12" s="34"/>
      <c r="J12" s="35"/>
    </row>
    <row r="13" spans="2:10" ht="20" customHeight="1">
      <c r="B13" s="28">
        <f t="shared" si="0"/>
        <v>6</v>
      </c>
      <c r="C13" s="43" t="s">
        <v>37</v>
      </c>
      <c r="D13" s="44" t="s">
        <v>23</v>
      </c>
      <c r="E13" s="82" t="s">
        <v>65</v>
      </c>
      <c r="F13" s="47" t="s">
        <v>671</v>
      </c>
      <c r="G13" s="82" t="s">
        <v>716</v>
      </c>
      <c r="H13" s="34"/>
      <c r="I13" s="47"/>
      <c r="J13" s="35"/>
    </row>
    <row r="14" spans="2:10" ht="20" customHeight="1">
      <c r="B14" s="28">
        <f t="shared" si="0"/>
        <v>7</v>
      </c>
      <c r="C14" s="29" t="s">
        <v>325</v>
      </c>
      <c r="D14" s="30" t="s">
        <v>14</v>
      </c>
      <c r="E14" s="83" t="s">
        <v>65</v>
      </c>
      <c r="F14" s="34" t="s">
        <v>672</v>
      </c>
      <c r="G14" s="130" t="s">
        <v>717</v>
      </c>
      <c r="H14" s="103"/>
      <c r="I14" s="34"/>
      <c r="J14" s="35"/>
    </row>
    <row r="15" spans="2:10" ht="20" customHeight="1">
      <c r="B15" s="28">
        <f t="shared" si="0"/>
        <v>8</v>
      </c>
      <c r="C15" s="29" t="s">
        <v>221</v>
      </c>
      <c r="D15" s="30" t="s">
        <v>26</v>
      </c>
      <c r="E15" s="83" t="s">
        <v>65</v>
      </c>
      <c r="F15" s="34" t="s">
        <v>673</v>
      </c>
      <c r="G15" s="164" t="s">
        <v>718</v>
      </c>
      <c r="H15" s="103"/>
      <c r="I15" s="34"/>
      <c r="J15" s="35"/>
    </row>
    <row r="16" spans="2:10" ht="20" customHeight="1">
      <c r="B16" s="28">
        <f t="shared" si="0"/>
        <v>9</v>
      </c>
      <c r="C16" s="29" t="s">
        <v>50</v>
      </c>
      <c r="D16" s="30" t="s">
        <v>23</v>
      </c>
      <c r="E16" s="83" t="s">
        <v>65</v>
      </c>
      <c r="F16" s="34" t="s">
        <v>674</v>
      </c>
      <c r="G16" s="130" t="s">
        <v>719</v>
      </c>
      <c r="H16" s="34"/>
      <c r="I16" s="34"/>
      <c r="J16" s="35"/>
    </row>
    <row r="17" spans="2:10" ht="20" customHeight="1">
      <c r="B17" s="28">
        <f t="shared" si="0"/>
        <v>10</v>
      </c>
      <c r="C17" s="29" t="s">
        <v>186</v>
      </c>
      <c r="D17" s="30" t="s">
        <v>14</v>
      </c>
      <c r="E17" s="83" t="s">
        <v>65</v>
      </c>
      <c r="F17" s="34" t="s">
        <v>675</v>
      </c>
      <c r="G17" s="130" t="s">
        <v>720</v>
      </c>
      <c r="H17" s="34"/>
      <c r="I17" s="34"/>
      <c r="J17" s="35"/>
    </row>
    <row r="18" spans="2:10" ht="20" customHeight="1">
      <c r="B18" s="28">
        <f t="shared" si="0"/>
        <v>11</v>
      </c>
      <c r="C18" s="29" t="s">
        <v>70</v>
      </c>
      <c r="D18" s="30" t="s">
        <v>14</v>
      </c>
      <c r="E18" s="83" t="s">
        <v>65</v>
      </c>
      <c r="F18" s="32" t="s">
        <v>676</v>
      </c>
      <c r="G18" s="130" t="s">
        <v>721</v>
      </c>
      <c r="H18" s="34"/>
      <c r="I18" s="32"/>
      <c r="J18" s="35"/>
    </row>
    <row r="19" spans="2:10" ht="20" customHeight="1">
      <c r="B19" s="28">
        <f t="shared" si="0"/>
        <v>12</v>
      </c>
      <c r="C19" s="29" t="s">
        <v>48</v>
      </c>
      <c r="D19" s="30" t="s">
        <v>44</v>
      </c>
      <c r="E19" s="83" t="s">
        <v>65</v>
      </c>
      <c r="F19" s="34" t="s">
        <v>677</v>
      </c>
      <c r="G19" s="130" t="s">
        <v>722</v>
      </c>
      <c r="H19" s="103"/>
      <c r="I19" s="34"/>
      <c r="J19" s="35"/>
    </row>
    <row r="20" spans="2:10" ht="20" customHeight="1">
      <c r="B20" s="28">
        <f t="shared" si="0"/>
        <v>13</v>
      </c>
      <c r="C20" s="29" t="s">
        <v>298</v>
      </c>
      <c r="D20" s="30" t="s">
        <v>23</v>
      </c>
      <c r="E20" s="83" t="s">
        <v>65</v>
      </c>
      <c r="F20" s="34" t="s">
        <v>678</v>
      </c>
      <c r="G20" s="164" t="s">
        <v>723</v>
      </c>
      <c r="H20" s="103"/>
      <c r="I20" s="34"/>
      <c r="J20" s="35"/>
    </row>
    <row r="21" spans="2:10" ht="20" customHeight="1">
      <c r="B21" s="28">
        <f t="shared" si="0"/>
        <v>14</v>
      </c>
      <c r="C21" s="29" t="s">
        <v>52</v>
      </c>
      <c r="D21" s="30" t="s">
        <v>44</v>
      </c>
      <c r="E21" s="83" t="s">
        <v>65</v>
      </c>
      <c r="F21" s="34" t="s">
        <v>678</v>
      </c>
      <c r="G21" s="130" t="s">
        <v>723</v>
      </c>
      <c r="H21" s="34"/>
      <c r="I21" s="34"/>
      <c r="J21" s="35"/>
    </row>
    <row r="22" spans="2:10" ht="20" customHeight="1">
      <c r="B22" s="28">
        <f t="shared" si="0"/>
        <v>15</v>
      </c>
      <c r="C22" s="29" t="s">
        <v>581</v>
      </c>
      <c r="D22" s="30" t="s">
        <v>44</v>
      </c>
      <c r="E22" s="83" t="s">
        <v>65</v>
      </c>
      <c r="F22" s="34" t="s">
        <v>679</v>
      </c>
      <c r="G22" s="130" t="s">
        <v>724</v>
      </c>
      <c r="H22" s="34"/>
      <c r="I22" s="34"/>
      <c r="J22" s="35"/>
    </row>
    <row r="23" spans="2:10" ht="20" customHeight="1">
      <c r="B23" s="28">
        <f t="shared" si="0"/>
        <v>16</v>
      </c>
      <c r="C23" s="29" t="s">
        <v>571</v>
      </c>
      <c r="D23" s="30" t="s">
        <v>14</v>
      </c>
      <c r="E23" s="83" t="s">
        <v>65</v>
      </c>
      <c r="F23" s="34" t="s">
        <v>680</v>
      </c>
      <c r="G23" s="130" t="s">
        <v>725</v>
      </c>
      <c r="H23" s="103"/>
      <c r="I23" s="34"/>
      <c r="J23" s="35"/>
    </row>
    <row r="24" spans="2:10" ht="20" customHeight="1">
      <c r="B24" s="28">
        <f t="shared" si="0"/>
        <v>17</v>
      </c>
      <c r="C24" s="29" t="s">
        <v>46</v>
      </c>
      <c r="D24" s="30" t="s">
        <v>44</v>
      </c>
      <c r="E24" s="83" t="s">
        <v>65</v>
      </c>
      <c r="F24" s="34" t="s">
        <v>681</v>
      </c>
      <c r="G24" s="164" t="s">
        <v>726</v>
      </c>
      <c r="H24" s="103"/>
      <c r="I24" s="34"/>
      <c r="J24" s="35"/>
    </row>
    <row r="25" spans="2:10" ht="20" customHeight="1">
      <c r="B25" s="28">
        <f t="shared" si="0"/>
        <v>18</v>
      </c>
      <c r="C25" s="29" t="s">
        <v>327</v>
      </c>
      <c r="D25" s="30" t="s">
        <v>14</v>
      </c>
      <c r="E25" s="83" t="s">
        <v>65</v>
      </c>
      <c r="F25" s="34" t="s">
        <v>682</v>
      </c>
      <c r="G25" s="130" t="s">
        <v>727</v>
      </c>
      <c r="H25" s="34"/>
      <c r="I25" s="34"/>
      <c r="J25" s="35"/>
    </row>
    <row r="26" spans="2:10" ht="20" customHeight="1">
      <c r="B26" s="28">
        <f t="shared" si="0"/>
        <v>19</v>
      </c>
      <c r="C26" s="29" t="s">
        <v>608</v>
      </c>
      <c r="D26" s="30" t="s">
        <v>44</v>
      </c>
      <c r="E26" s="83" t="s">
        <v>65</v>
      </c>
      <c r="F26" s="34" t="s">
        <v>683</v>
      </c>
      <c r="G26" s="130" t="s">
        <v>728</v>
      </c>
      <c r="H26" s="34"/>
      <c r="I26" s="34"/>
      <c r="J26" s="35"/>
    </row>
    <row r="27" spans="2:10" ht="20" customHeight="1">
      <c r="B27" s="28">
        <f t="shared" si="0"/>
        <v>20</v>
      </c>
      <c r="C27" s="29" t="s">
        <v>574</v>
      </c>
      <c r="D27" s="30" t="s">
        <v>44</v>
      </c>
      <c r="E27" s="83" t="s">
        <v>65</v>
      </c>
      <c r="F27" s="32" t="s">
        <v>684</v>
      </c>
      <c r="G27" s="130" t="s">
        <v>729</v>
      </c>
      <c r="H27" s="34"/>
      <c r="I27" s="32"/>
      <c r="J27" s="35"/>
    </row>
    <row r="28" spans="2:10" ht="20" customHeight="1">
      <c r="B28" s="28">
        <f t="shared" si="0"/>
        <v>21</v>
      </c>
      <c r="C28" s="29" t="s">
        <v>685</v>
      </c>
      <c r="D28" s="30" t="s">
        <v>610</v>
      </c>
      <c r="E28" s="83" t="s">
        <v>65</v>
      </c>
      <c r="F28" s="34" t="s">
        <v>686</v>
      </c>
      <c r="G28" s="130" t="s">
        <v>730</v>
      </c>
      <c r="H28" s="103"/>
      <c r="I28" s="34"/>
      <c r="J28" s="35"/>
    </row>
    <row r="29" spans="2:10" ht="20" customHeight="1">
      <c r="B29" s="28">
        <f t="shared" si="0"/>
        <v>22</v>
      </c>
      <c r="C29" s="29" t="s">
        <v>76</v>
      </c>
      <c r="D29" s="30" t="s">
        <v>44</v>
      </c>
      <c r="E29" s="83" t="s">
        <v>65</v>
      </c>
      <c r="F29" s="34" t="s">
        <v>687</v>
      </c>
      <c r="G29" s="164" t="s">
        <v>731</v>
      </c>
      <c r="H29" s="103"/>
      <c r="I29" s="34"/>
      <c r="J29" s="35"/>
    </row>
    <row r="30" spans="2:10" ht="20" customHeight="1">
      <c r="B30" s="28">
        <f t="shared" si="0"/>
        <v>23</v>
      </c>
      <c r="C30" s="29" t="s">
        <v>43</v>
      </c>
      <c r="D30" s="30" t="s">
        <v>44</v>
      </c>
      <c r="E30" s="83" t="s">
        <v>65</v>
      </c>
      <c r="F30" s="34" t="s">
        <v>688</v>
      </c>
      <c r="G30" s="130" t="s">
        <v>732</v>
      </c>
      <c r="H30" s="34"/>
      <c r="I30" s="34"/>
      <c r="J30" s="35"/>
    </row>
    <row r="31" spans="2:10" ht="20" customHeight="1">
      <c r="B31" s="28">
        <f t="shared" si="0"/>
        <v>24</v>
      </c>
      <c r="C31" s="29" t="s">
        <v>689</v>
      </c>
      <c r="D31" s="30" t="s">
        <v>610</v>
      </c>
      <c r="E31" s="83" t="s">
        <v>65</v>
      </c>
      <c r="F31" s="34" t="s">
        <v>690</v>
      </c>
      <c r="G31" s="130" t="s">
        <v>733</v>
      </c>
      <c r="H31" s="34"/>
      <c r="I31" s="34"/>
      <c r="J31" s="35"/>
    </row>
    <row r="32" spans="2:10" ht="20" customHeight="1">
      <c r="B32" s="28">
        <f t="shared" si="0"/>
        <v>25</v>
      </c>
      <c r="C32" s="29" t="s">
        <v>691</v>
      </c>
      <c r="D32" s="30" t="s">
        <v>692</v>
      </c>
      <c r="E32" s="83" t="s">
        <v>65</v>
      </c>
      <c r="F32" s="32" t="s">
        <v>693</v>
      </c>
      <c r="G32" s="130" t="s">
        <v>734</v>
      </c>
      <c r="H32" s="34"/>
      <c r="I32" s="32"/>
      <c r="J32" s="35"/>
    </row>
    <row r="33" spans="2:10" ht="20" customHeight="1">
      <c r="B33" s="28">
        <f t="shared" si="0"/>
        <v>26</v>
      </c>
      <c r="C33" s="29" t="s">
        <v>75</v>
      </c>
      <c r="D33" s="30" t="s">
        <v>26</v>
      </c>
      <c r="E33" s="83" t="s">
        <v>66</v>
      </c>
      <c r="F33" s="34" t="s">
        <v>694</v>
      </c>
      <c r="G33" s="130" t="s">
        <v>735</v>
      </c>
      <c r="H33" s="103"/>
      <c r="I33" s="34"/>
      <c r="J33" s="35"/>
    </row>
    <row r="34" spans="2:10" ht="20" customHeight="1">
      <c r="B34" s="28">
        <f t="shared" si="0"/>
        <v>27</v>
      </c>
      <c r="C34" s="29" t="s">
        <v>56</v>
      </c>
      <c r="D34" s="30" t="s">
        <v>44</v>
      </c>
      <c r="E34" s="83" t="s">
        <v>65</v>
      </c>
      <c r="F34" s="34" t="s">
        <v>695</v>
      </c>
      <c r="G34" s="164" t="s">
        <v>736</v>
      </c>
      <c r="H34" s="103"/>
      <c r="I34" s="34"/>
      <c r="J34" s="35"/>
    </row>
    <row r="35" spans="2:10" ht="20" customHeight="1">
      <c r="B35" s="28">
        <f t="shared" si="0"/>
        <v>28</v>
      </c>
      <c r="C35" s="29" t="s">
        <v>54</v>
      </c>
      <c r="D35" s="30" t="s">
        <v>44</v>
      </c>
      <c r="E35" s="83" t="s">
        <v>65</v>
      </c>
      <c r="F35" s="34" t="s">
        <v>696</v>
      </c>
      <c r="G35" s="130" t="s">
        <v>737</v>
      </c>
      <c r="H35" s="34"/>
      <c r="I35" s="34"/>
      <c r="J35" s="35"/>
    </row>
    <row r="36" spans="2:10" ht="20" customHeight="1">
      <c r="B36" s="28">
        <f t="shared" si="0"/>
        <v>29</v>
      </c>
      <c r="C36" s="29" t="s">
        <v>116</v>
      </c>
      <c r="D36" s="30" t="s">
        <v>18</v>
      </c>
      <c r="E36" s="83" t="s">
        <v>66</v>
      </c>
      <c r="F36" s="34" t="s">
        <v>697</v>
      </c>
      <c r="G36" s="130" t="s">
        <v>738</v>
      </c>
      <c r="H36" s="34"/>
      <c r="I36" s="34"/>
      <c r="J36" s="35"/>
    </row>
    <row r="37" spans="2:10" ht="20" customHeight="1">
      <c r="B37" s="28">
        <f t="shared" si="0"/>
        <v>30</v>
      </c>
      <c r="C37" s="29" t="s">
        <v>698</v>
      </c>
      <c r="D37" s="30" t="s">
        <v>692</v>
      </c>
      <c r="E37" s="83" t="s">
        <v>65</v>
      </c>
      <c r="F37" s="32" t="s">
        <v>699</v>
      </c>
      <c r="G37" s="130" t="s">
        <v>739</v>
      </c>
      <c r="H37" s="34"/>
      <c r="I37" s="32"/>
      <c r="J37" s="35"/>
    </row>
    <row r="38" spans="2:10" ht="20" customHeight="1">
      <c r="B38" s="28">
        <f t="shared" si="0"/>
        <v>31</v>
      </c>
      <c r="C38" s="29" t="s">
        <v>700</v>
      </c>
      <c r="D38" s="30" t="s">
        <v>692</v>
      </c>
      <c r="E38" s="83" t="s">
        <v>65</v>
      </c>
      <c r="F38" s="34" t="s">
        <v>701</v>
      </c>
      <c r="G38" s="130" t="s">
        <v>740</v>
      </c>
      <c r="H38" s="103"/>
      <c r="I38" s="34"/>
      <c r="J38" s="35"/>
    </row>
    <row r="39" spans="2:10" ht="20" customHeight="1">
      <c r="B39" s="28">
        <f t="shared" si="0"/>
        <v>32</v>
      </c>
      <c r="C39" s="29" t="s">
        <v>702</v>
      </c>
      <c r="D39" s="30" t="s">
        <v>692</v>
      </c>
      <c r="E39" s="83" t="s">
        <v>65</v>
      </c>
      <c r="F39" s="34" t="s">
        <v>703</v>
      </c>
      <c r="G39" s="130" t="s">
        <v>741</v>
      </c>
      <c r="H39" s="34"/>
      <c r="I39" s="34"/>
      <c r="J39" s="35"/>
    </row>
    <row r="40" spans="2:10" ht="20" customHeight="1">
      <c r="B40" s="28">
        <f t="shared" si="0"/>
        <v>33</v>
      </c>
      <c r="C40" s="29" t="s">
        <v>704</v>
      </c>
      <c r="D40" s="30" t="s">
        <v>692</v>
      </c>
      <c r="E40" s="83" t="s">
        <v>65</v>
      </c>
      <c r="F40" s="34" t="s">
        <v>705</v>
      </c>
      <c r="G40" s="130" t="s">
        <v>742</v>
      </c>
      <c r="H40" s="34"/>
      <c r="I40" s="34"/>
      <c r="J40" s="35"/>
    </row>
    <row r="41" spans="2:10" ht="20" customHeight="1">
      <c r="B41" s="28">
        <f t="shared" si="0"/>
        <v>34</v>
      </c>
      <c r="C41" s="29" t="s">
        <v>706</v>
      </c>
      <c r="D41" s="30" t="s">
        <v>692</v>
      </c>
      <c r="E41" s="83" t="s">
        <v>66</v>
      </c>
      <c r="F41" s="32" t="s">
        <v>707</v>
      </c>
      <c r="G41" s="130" t="s">
        <v>743</v>
      </c>
      <c r="H41" s="34"/>
      <c r="I41" s="32"/>
      <c r="J41" s="35"/>
    </row>
    <row r="42" spans="2:10" ht="20" customHeight="1">
      <c r="B42" s="28">
        <f t="shared" si="0"/>
        <v>35</v>
      </c>
      <c r="C42" s="29" t="s">
        <v>708</v>
      </c>
      <c r="D42" s="30" t="s">
        <v>692</v>
      </c>
      <c r="E42" s="83" t="s">
        <v>66</v>
      </c>
      <c r="F42" s="34" t="s">
        <v>709</v>
      </c>
      <c r="G42" s="130" t="s">
        <v>744</v>
      </c>
      <c r="H42" s="103"/>
      <c r="I42" s="34"/>
      <c r="J42" s="35"/>
    </row>
    <row r="43" spans="2:10" ht="20" customHeight="1">
      <c r="B43" s="36">
        <f t="shared" si="0"/>
        <v>36</v>
      </c>
      <c r="C43" s="37" t="s">
        <v>710</v>
      </c>
      <c r="D43" s="87" t="s">
        <v>692</v>
      </c>
      <c r="E43" s="117" t="s">
        <v>66</v>
      </c>
      <c r="F43" s="40" t="s">
        <v>711</v>
      </c>
      <c r="G43" s="201" t="s">
        <v>745</v>
      </c>
      <c r="H43" s="202"/>
      <c r="I43" s="40"/>
      <c r="J43" s="41"/>
    </row>
  </sheetData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71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9081-3FC6-1D42-976C-F4DB86FC10DE}">
  <sheetPr>
    <pageSetUpPr fitToPage="1"/>
  </sheetPr>
  <dimension ref="B2:J47"/>
  <sheetViews>
    <sheetView showGridLines="0" topLeftCell="A3" zoomScale="84" workbookViewId="0">
      <selection activeCell="B5" sqref="B5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10.1640625" style="2" customWidth="1"/>
    <col min="8" max="8" width="8.83203125" style="2"/>
    <col min="9" max="9" width="8.83203125" style="2" customWidth="1"/>
    <col min="10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429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45837</v>
      </c>
      <c r="D5" s="60" t="s">
        <v>8</v>
      </c>
      <c r="E5" s="171" t="s">
        <v>385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s="71" customFormat="1" ht="25" customHeight="1">
      <c r="B7" s="66" t="s">
        <v>0</v>
      </c>
      <c r="C7" s="67" t="s">
        <v>5</v>
      </c>
      <c r="D7" s="68" t="s">
        <v>181</v>
      </c>
      <c r="E7" s="68" t="s">
        <v>2</v>
      </c>
      <c r="F7" s="68" t="s">
        <v>126</v>
      </c>
      <c r="G7" s="68" t="s">
        <v>175</v>
      </c>
      <c r="H7" s="72" t="s">
        <v>3</v>
      </c>
      <c r="I7" s="69" t="s">
        <v>296</v>
      </c>
      <c r="J7" s="70" t="s">
        <v>6</v>
      </c>
    </row>
    <row r="8" spans="2:10" ht="20" customHeight="1">
      <c r="B8" s="74">
        <v>1</v>
      </c>
      <c r="C8" s="43" t="s">
        <v>386</v>
      </c>
      <c r="D8" s="47" t="s">
        <v>163</v>
      </c>
      <c r="E8" s="119" t="s">
        <v>393</v>
      </c>
      <c r="F8" s="46">
        <v>9</v>
      </c>
      <c r="G8" s="46"/>
      <c r="H8" s="47">
        <v>5.8816087962962962E-3</v>
      </c>
      <c r="I8" s="47"/>
      <c r="J8" s="48"/>
    </row>
    <row r="9" spans="2:10" ht="20" customHeight="1">
      <c r="B9" s="75">
        <f>SUM(B8)+1</f>
        <v>2</v>
      </c>
      <c r="C9" s="29" t="s">
        <v>152</v>
      </c>
      <c r="D9" s="34" t="s">
        <v>163</v>
      </c>
      <c r="E9" s="120" t="s">
        <v>394</v>
      </c>
      <c r="F9" s="32">
        <v>9</v>
      </c>
      <c r="G9" s="65">
        <v>2.6379745370370368E-3</v>
      </c>
      <c r="H9" s="34">
        <v>5.9833333333333336E-3</v>
      </c>
      <c r="I9" s="34"/>
      <c r="J9" s="35"/>
    </row>
    <row r="10" spans="2:10" ht="20" customHeight="1">
      <c r="B10" s="75">
        <f t="shared" ref="B10:B43" si="0">SUM(B9)+1</f>
        <v>3</v>
      </c>
      <c r="C10" s="29" t="s">
        <v>59</v>
      </c>
      <c r="D10" s="34" t="s">
        <v>163</v>
      </c>
      <c r="E10" s="120" t="s">
        <v>395</v>
      </c>
      <c r="F10" s="32">
        <v>9</v>
      </c>
      <c r="G10" s="65">
        <v>5.408865740740741E-3</v>
      </c>
      <c r="H10" s="34">
        <v>5.9934606481481488E-3</v>
      </c>
      <c r="I10" s="34"/>
      <c r="J10" s="35"/>
    </row>
    <row r="11" spans="2:10" ht="20" customHeight="1">
      <c r="B11" s="75">
        <f t="shared" si="0"/>
        <v>4</v>
      </c>
      <c r="C11" s="29" t="s">
        <v>282</v>
      </c>
      <c r="D11" s="34" t="s">
        <v>163</v>
      </c>
      <c r="E11" s="120" t="s">
        <v>396</v>
      </c>
      <c r="F11" s="32">
        <v>8</v>
      </c>
      <c r="G11" s="65" t="s">
        <v>169</v>
      </c>
      <c r="H11" s="34">
        <v>6.2269675925925921E-3</v>
      </c>
      <c r="I11" s="34"/>
      <c r="J11" s="35"/>
    </row>
    <row r="12" spans="2:10" ht="20" customHeight="1">
      <c r="B12" s="75">
        <f t="shared" si="0"/>
        <v>5</v>
      </c>
      <c r="C12" s="29" t="s">
        <v>69</v>
      </c>
      <c r="D12" s="34" t="s">
        <v>163</v>
      </c>
      <c r="E12" s="120" t="s">
        <v>397</v>
      </c>
      <c r="F12" s="32">
        <v>8</v>
      </c>
      <c r="G12" s="65" t="s">
        <v>169</v>
      </c>
      <c r="H12" s="34">
        <v>6.2057986111111116E-3</v>
      </c>
      <c r="I12" s="34"/>
      <c r="J12" s="35"/>
    </row>
    <row r="13" spans="2:10" ht="20" customHeight="1">
      <c r="B13" s="75">
        <f t="shared" si="0"/>
        <v>6</v>
      </c>
      <c r="C13" s="29" t="s">
        <v>283</v>
      </c>
      <c r="D13" s="34" t="s">
        <v>163</v>
      </c>
      <c r="E13" s="120" t="s">
        <v>398</v>
      </c>
      <c r="F13" s="32">
        <v>8</v>
      </c>
      <c r="G13" s="65" t="s">
        <v>169</v>
      </c>
      <c r="H13" s="34"/>
      <c r="I13" s="34"/>
      <c r="J13" s="35"/>
    </row>
    <row r="14" spans="2:10" ht="20" customHeight="1">
      <c r="B14" s="75">
        <f t="shared" si="0"/>
        <v>7</v>
      </c>
      <c r="C14" s="29" t="s">
        <v>154</v>
      </c>
      <c r="D14" s="34" t="s">
        <v>165</v>
      </c>
      <c r="E14" s="120" t="s">
        <v>399</v>
      </c>
      <c r="F14" s="32">
        <v>8</v>
      </c>
      <c r="G14" s="65" t="s">
        <v>169</v>
      </c>
      <c r="H14" s="34">
        <v>6.8007291666666667E-3</v>
      </c>
      <c r="I14" s="34"/>
      <c r="J14" s="35"/>
    </row>
    <row r="15" spans="2:10" ht="20" customHeight="1">
      <c r="B15" s="75">
        <f t="shared" si="0"/>
        <v>8</v>
      </c>
      <c r="C15" s="29" t="s">
        <v>82</v>
      </c>
      <c r="D15" s="34" t="s">
        <v>164</v>
      </c>
      <c r="E15" s="120" t="s">
        <v>400</v>
      </c>
      <c r="F15" s="32">
        <v>7</v>
      </c>
      <c r="G15" s="65" t="s">
        <v>170</v>
      </c>
      <c r="H15" s="34">
        <v>6.6648032407407402E-3</v>
      </c>
      <c r="I15" s="34"/>
      <c r="J15" s="35"/>
    </row>
    <row r="16" spans="2:10" ht="20" customHeight="1">
      <c r="B16" s="75">
        <f t="shared" si="0"/>
        <v>9</v>
      </c>
      <c r="C16" s="29" t="s">
        <v>387</v>
      </c>
      <c r="D16" s="34" t="s">
        <v>163</v>
      </c>
      <c r="E16" s="120" t="s">
        <v>401</v>
      </c>
      <c r="F16" s="32">
        <v>7</v>
      </c>
      <c r="G16" s="65" t="s">
        <v>170</v>
      </c>
      <c r="H16" s="34">
        <v>6.4430671296296302E-3</v>
      </c>
      <c r="I16" s="34"/>
      <c r="J16" s="35"/>
    </row>
    <row r="17" spans="2:10" ht="20" customHeight="1">
      <c r="B17" s="75">
        <f t="shared" si="0"/>
        <v>10</v>
      </c>
      <c r="C17" s="29" t="s">
        <v>68</v>
      </c>
      <c r="D17" s="34" t="s">
        <v>164</v>
      </c>
      <c r="E17" s="120" t="s">
        <v>402</v>
      </c>
      <c r="F17" s="32">
        <v>7</v>
      </c>
      <c r="G17" s="34" t="s">
        <v>170</v>
      </c>
      <c r="H17" s="34">
        <v>6.7110416666666672E-3</v>
      </c>
      <c r="I17" s="34"/>
      <c r="J17" s="35"/>
    </row>
    <row r="18" spans="2:10" ht="20" customHeight="1">
      <c r="B18" s="75">
        <f t="shared" si="0"/>
        <v>11</v>
      </c>
      <c r="C18" s="29" t="s">
        <v>155</v>
      </c>
      <c r="D18" s="34" t="s">
        <v>164</v>
      </c>
      <c r="E18" s="120" t="s">
        <v>403</v>
      </c>
      <c r="F18" s="32">
        <v>7</v>
      </c>
      <c r="G18" s="33" t="s">
        <v>170</v>
      </c>
      <c r="H18" s="34">
        <v>7.1988773148148142E-3</v>
      </c>
      <c r="I18" s="34"/>
      <c r="J18" s="35"/>
    </row>
    <row r="19" spans="2:10" ht="20" customHeight="1">
      <c r="B19" s="75">
        <f t="shared" si="0"/>
        <v>12</v>
      </c>
      <c r="C19" s="29" t="s">
        <v>388</v>
      </c>
      <c r="D19" s="34" t="s">
        <v>164</v>
      </c>
      <c r="E19" s="120" t="s">
        <v>404</v>
      </c>
      <c r="F19" s="32">
        <v>7</v>
      </c>
      <c r="G19" s="33" t="s">
        <v>170</v>
      </c>
      <c r="H19" s="34">
        <v>6.8315393518518517E-3</v>
      </c>
      <c r="I19" s="34"/>
      <c r="J19" s="35"/>
    </row>
    <row r="20" spans="2:10" ht="20" customHeight="1">
      <c r="B20" s="75">
        <f t="shared" si="0"/>
        <v>13</v>
      </c>
      <c r="C20" s="29" t="s">
        <v>157</v>
      </c>
      <c r="D20" s="34" t="s">
        <v>166</v>
      </c>
      <c r="E20" s="120" t="s">
        <v>405</v>
      </c>
      <c r="F20" s="32">
        <v>7</v>
      </c>
      <c r="G20" s="33" t="s">
        <v>170</v>
      </c>
      <c r="H20" s="34">
        <v>8.0262500000000004E-3</v>
      </c>
      <c r="I20" s="34"/>
      <c r="J20" s="35"/>
    </row>
    <row r="21" spans="2:10" ht="20" customHeight="1">
      <c r="B21" s="75">
        <f t="shared" si="0"/>
        <v>14</v>
      </c>
      <c r="C21" s="29" t="s">
        <v>389</v>
      </c>
      <c r="D21" s="34" t="s">
        <v>164</v>
      </c>
      <c r="E21" s="120" t="s">
        <v>406</v>
      </c>
      <c r="F21" s="32">
        <v>6</v>
      </c>
      <c r="G21" s="32" t="s">
        <v>171</v>
      </c>
      <c r="H21" s="34">
        <v>7.3190856481481483E-3</v>
      </c>
      <c r="I21" s="34"/>
      <c r="J21" s="35"/>
    </row>
    <row r="22" spans="2:10" ht="20" customHeight="1">
      <c r="B22" s="75">
        <f t="shared" si="0"/>
        <v>15</v>
      </c>
      <c r="C22" s="29" t="s">
        <v>329</v>
      </c>
      <c r="D22" s="34" t="s">
        <v>165</v>
      </c>
      <c r="E22" s="120" t="s">
        <v>407</v>
      </c>
      <c r="F22" s="32">
        <v>6</v>
      </c>
      <c r="G22" s="33" t="s">
        <v>171</v>
      </c>
      <c r="H22" s="34">
        <v>7.6459027777777775E-3</v>
      </c>
      <c r="I22" s="34"/>
      <c r="J22" s="35"/>
    </row>
    <row r="23" spans="2:10" ht="20" customHeight="1">
      <c r="B23" s="75">
        <f t="shared" si="0"/>
        <v>16</v>
      </c>
      <c r="C23" s="29" t="s">
        <v>70</v>
      </c>
      <c r="D23" s="34" t="s">
        <v>166</v>
      </c>
      <c r="E23" s="120" t="s">
        <v>408</v>
      </c>
      <c r="F23" s="32">
        <v>6</v>
      </c>
      <c r="G23" s="33" t="s">
        <v>171</v>
      </c>
      <c r="H23" s="34">
        <v>7.6309606481481489E-3</v>
      </c>
      <c r="I23" s="34"/>
      <c r="J23" s="35"/>
    </row>
    <row r="24" spans="2:10" ht="20" customHeight="1">
      <c r="B24" s="75">
        <f t="shared" si="0"/>
        <v>17</v>
      </c>
      <c r="C24" s="29" t="s">
        <v>286</v>
      </c>
      <c r="D24" s="34" t="s">
        <v>164</v>
      </c>
      <c r="E24" s="120" t="s">
        <v>409</v>
      </c>
      <c r="F24" s="32">
        <v>6</v>
      </c>
      <c r="G24" s="33" t="s">
        <v>171</v>
      </c>
      <c r="H24" s="34">
        <v>7.8881249999999993E-3</v>
      </c>
      <c r="I24" s="34"/>
      <c r="J24" s="35"/>
    </row>
    <row r="25" spans="2:10" ht="20" customHeight="1">
      <c r="B25" s="75">
        <f t="shared" si="0"/>
        <v>18</v>
      </c>
      <c r="C25" s="29" t="s">
        <v>298</v>
      </c>
      <c r="D25" s="34" t="s">
        <v>165</v>
      </c>
      <c r="E25" s="120" t="s">
        <v>410</v>
      </c>
      <c r="F25" s="32">
        <v>6</v>
      </c>
      <c r="G25" s="33" t="s">
        <v>171</v>
      </c>
      <c r="H25" s="34">
        <v>7.7328587962962967E-3</v>
      </c>
      <c r="I25" s="34"/>
      <c r="J25" s="35"/>
    </row>
    <row r="26" spans="2:10" ht="20" customHeight="1">
      <c r="B26" s="75">
        <f t="shared" si="0"/>
        <v>19</v>
      </c>
      <c r="C26" s="29" t="s">
        <v>158</v>
      </c>
      <c r="D26" s="34" t="s">
        <v>167</v>
      </c>
      <c r="E26" s="120" t="s">
        <v>411</v>
      </c>
      <c r="F26" s="32">
        <v>6</v>
      </c>
      <c r="G26" s="33" t="s">
        <v>171</v>
      </c>
      <c r="H26" s="34">
        <v>8.1912847222222213E-3</v>
      </c>
      <c r="I26" s="34"/>
      <c r="J26" s="35"/>
    </row>
    <row r="27" spans="2:10" ht="20" customHeight="1">
      <c r="B27" s="75">
        <f t="shared" si="0"/>
        <v>20</v>
      </c>
      <c r="C27" s="29" t="s">
        <v>33</v>
      </c>
      <c r="D27" s="34" t="s">
        <v>166</v>
      </c>
      <c r="E27" s="120" t="s">
        <v>412</v>
      </c>
      <c r="F27" s="32">
        <v>6</v>
      </c>
      <c r="G27" s="33" t="s">
        <v>171</v>
      </c>
      <c r="H27" s="34">
        <v>8.177152777777778E-3</v>
      </c>
      <c r="I27" s="34"/>
      <c r="J27" s="35"/>
    </row>
    <row r="28" spans="2:10" ht="20" customHeight="1">
      <c r="B28" s="75">
        <f t="shared" si="0"/>
        <v>21</v>
      </c>
      <c r="C28" s="29" t="s">
        <v>390</v>
      </c>
      <c r="D28" s="34" t="s">
        <v>165</v>
      </c>
      <c r="E28" s="120" t="s">
        <v>413</v>
      </c>
      <c r="F28" s="32">
        <v>6</v>
      </c>
      <c r="G28" s="33" t="s">
        <v>171</v>
      </c>
      <c r="H28" s="34">
        <v>8.2310879629629626E-3</v>
      </c>
      <c r="I28" s="34"/>
      <c r="J28" s="35"/>
    </row>
    <row r="29" spans="2:10" ht="20" customHeight="1">
      <c r="B29" s="75">
        <f t="shared" si="0"/>
        <v>22</v>
      </c>
      <c r="C29" s="29" t="s">
        <v>41</v>
      </c>
      <c r="D29" s="34" t="s">
        <v>164</v>
      </c>
      <c r="E29" s="120" t="s">
        <v>414</v>
      </c>
      <c r="F29" s="32">
        <v>5</v>
      </c>
      <c r="G29" s="33" t="s">
        <v>172</v>
      </c>
      <c r="H29" s="34">
        <v>7.2280671296296294E-3</v>
      </c>
      <c r="I29" s="34"/>
      <c r="J29" s="35"/>
    </row>
    <row r="30" spans="2:10" ht="20" customHeight="1">
      <c r="B30" s="75">
        <f t="shared" si="0"/>
        <v>23</v>
      </c>
      <c r="C30" s="29" t="s">
        <v>159</v>
      </c>
      <c r="D30" s="34" t="s">
        <v>166</v>
      </c>
      <c r="E30" s="120" t="s">
        <v>415</v>
      </c>
      <c r="F30" s="32">
        <v>5</v>
      </c>
      <c r="G30" s="33" t="s">
        <v>172</v>
      </c>
      <c r="H30" s="34">
        <v>8.2945717592592585E-3</v>
      </c>
      <c r="I30" s="34"/>
      <c r="J30" s="35"/>
    </row>
    <row r="31" spans="2:10" ht="20" customHeight="1">
      <c r="B31" s="75">
        <f t="shared" si="0"/>
        <v>24</v>
      </c>
      <c r="C31" s="29" t="s">
        <v>77</v>
      </c>
      <c r="D31" s="34" t="s">
        <v>165</v>
      </c>
      <c r="E31" s="120" t="s">
        <v>416</v>
      </c>
      <c r="F31" s="32">
        <v>5</v>
      </c>
      <c r="G31" s="33" t="s">
        <v>172</v>
      </c>
      <c r="H31" s="34">
        <v>8.1969444444444442E-3</v>
      </c>
      <c r="I31" s="34"/>
      <c r="J31" s="35"/>
    </row>
    <row r="32" spans="2:10" ht="20" customHeight="1">
      <c r="B32" s="75">
        <f t="shared" si="0"/>
        <v>25</v>
      </c>
      <c r="C32" s="29" t="s">
        <v>288</v>
      </c>
      <c r="D32" s="34" t="s">
        <v>167</v>
      </c>
      <c r="E32" s="120" t="s">
        <v>417</v>
      </c>
      <c r="F32" s="32">
        <v>5</v>
      </c>
      <c r="G32" s="33" t="s">
        <v>172</v>
      </c>
      <c r="H32" s="34">
        <v>9.0000115740740735E-3</v>
      </c>
      <c r="I32" s="34"/>
      <c r="J32" s="35"/>
    </row>
    <row r="33" spans="2:10" ht="20" customHeight="1">
      <c r="B33" s="75">
        <f t="shared" si="0"/>
        <v>26</v>
      </c>
      <c r="C33" s="29" t="s">
        <v>160</v>
      </c>
      <c r="D33" s="34" t="s">
        <v>168</v>
      </c>
      <c r="E33" s="120" t="s">
        <v>418</v>
      </c>
      <c r="F33" s="32">
        <v>4</v>
      </c>
      <c r="G33" s="32" t="s">
        <v>173</v>
      </c>
      <c r="H33" s="34">
        <v>7.0544907407407414E-3</v>
      </c>
      <c r="I33" s="34"/>
      <c r="J33" s="35"/>
    </row>
    <row r="34" spans="2:10" ht="20" customHeight="1">
      <c r="B34" s="75">
        <f t="shared" si="0"/>
        <v>27</v>
      </c>
      <c r="C34" s="29" t="s">
        <v>48</v>
      </c>
      <c r="D34" s="34" t="s">
        <v>168</v>
      </c>
      <c r="E34" s="120" t="s">
        <v>419</v>
      </c>
      <c r="F34" s="32">
        <v>4</v>
      </c>
      <c r="G34" s="32" t="s">
        <v>173</v>
      </c>
      <c r="H34" s="34">
        <v>7.0137268518518517E-3</v>
      </c>
      <c r="I34" s="34"/>
      <c r="J34" s="35"/>
    </row>
    <row r="35" spans="2:10" ht="20" customHeight="1">
      <c r="B35" s="75">
        <f t="shared" si="0"/>
        <v>28</v>
      </c>
      <c r="C35" s="29" t="s">
        <v>54</v>
      </c>
      <c r="D35" s="34" t="s">
        <v>168</v>
      </c>
      <c r="E35" s="120" t="s">
        <v>420</v>
      </c>
      <c r="F35" s="32">
        <v>4</v>
      </c>
      <c r="G35" s="33" t="s">
        <v>173</v>
      </c>
      <c r="H35" s="34">
        <v>8.2451157407407421E-3</v>
      </c>
      <c r="I35" s="34"/>
      <c r="J35" s="35"/>
    </row>
    <row r="36" spans="2:10" ht="20" customHeight="1">
      <c r="B36" s="75">
        <f t="shared" si="0"/>
        <v>29</v>
      </c>
      <c r="C36" s="29" t="s">
        <v>162</v>
      </c>
      <c r="D36" s="34" t="s">
        <v>168</v>
      </c>
      <c r="E36" s="120" t="s">
        <v>421</v>
      </c>
      <c r="F36" s="32">
        <v>3</v>
      </c>
      <c r="G36" s="33" t="s">
        <v>174</v>
      </c>
      <c r="H36" s="34">
        <v>8.2395949074074073E-3</v>
      </c>
      <c r="I36" s="34"/>
      <c r="J36" s="35"/>
    </row>
    <row r="37" spans="2:10" ht="20" customHeight="1">
      <c r="B37" s="75">
        <f t="shared" si="0"/>
        <v>30</v>
      </c>
      <c r="C37" s="29" t="s">
        <v>75</v>
      </c>
      <c r="D37" s="34" t="s">
        <v>26</v>
      </c>
      <c r="E37" s="120" t="s">
        <v>422</v>
      </c>
      <c r="F37" s="32">
        <v>3</v>
      </c>
      <c r="G37" s="32" t="s">
        <v>174</v>
      </c>
      <c r="H37" s="34">
        <v>9.4477546296296306E-3</v>
      </c>
      <c r="I37" s="34"/>
      <c r="J37" s="35"/>
    </row>
    <row r="38" spans="2:10" ht="20" customHeight="1">
      <c r="B38" s="75">
        <f t="shared" si="0"/>
        <v>31</v>
      </c>
      <c r="C38" s="29" t="s">
        <v>290</v>
      </c>
      <c r="D38" s="34" t="s">
        <v>293</v>
      </c>
      <c r="E38" s="120" t="s">
        <v>423</v>
      </c>
      <c r="F38" s="32">
        <v>3</v>
      </c>
      <c r="G38" s="32" t="s">
        <v>174</v>
      </c>
      <c r="H38" s="34">
        <v>9.3356481481481485E-3</v>
      </c>
      <c r="I38" s="34"/>
      <c r="J38" s="35"/>
    </row>
    <row r="39" spans="2:10" ht="20" customHeight="1">
      <c r="B39" s="75">
        <f t="shared" si="0"/>
        <v>32</v>
      </c>
      <c r="C39" s="29" t="s">
        <v>391</v>
      </c>
      <c r="D39" s="34" t="s">
        <v>164</v>
      </c>
      <c r="E39" s="120" t="s">
        <v>424</v>
      </c>
      <c r="F39" s="32">
        <v>4</v>
      </c>
      <c r="G39" s="33"/>
      <c r="H39" s="34">
        <v>8.8562499999999995E-3</v>
      </c>
      <c r="I39" s="34"/>
      <c r="J39" s="35"/>
    </row>
    <row r="40" spans="2:10" ht="20" customHeight="1">
      <c r="B40" s="75">
        <f t="shared" si="0"/>
        <v>33</v>
      </c>
      <c r="C40" s="29" t="s">
        <v>328</v>
      </c>
      <c r="D40" s="34" t="s">
        <v>163</v>
      </c>
      <c r="E40" s="120" t="s">
        <v>425</v>
      </c>
      <c r="F40" s="32">
        <v>3</v>
      </c>
      <c r="G40" s="33"/>
      <c r="H40" s="34">
        <v>5.954409722222222E-3</v>
      </c>
      <c r="I40" s="34"/>
      <c r="J40" s="35"/>
    </row>
    <row r="41" spans="2:10" ht="20" customHeight="1">
      <c r="B41" s="75">
        <f t="shared" si="0"/>
        <v>34</v>
      </c>
      <c r="C41" s="29" t="s">
        <v>291</v>
      </c>
      <c r="D41" s="34" t="s">
        <v>119</v>
      </c>
      <c r="E41" s="120" t="s">
        <v>426</v>
      </c>
      <c r="F41" s="32">
        <v>2</v>
      </c>
      <c r="G41" s="33"/>
      <c r="H41" s="34">
        <v>1.4099791666666667E-2</v>
      </c>
      <c r="I41" s="34"/>
      <c r="J41" s="35"/>
    </row>
    <row r="42" spans="2:10" ht="20" customHeight="1">
      <c r="B42" s="75">
        <f t="shared" si="0"/>
        <v>35</v>
      </c>
      <c r="C42" s="29" t="s">
        <v>392</v>
      </c>
      <c r="D42" s="34" t="s">
        <v>166</v>
      </c>
      <c r="E42" s="120" t="s">
        <v>427</v>
      </c>
      <c r="F42" s="32">
        <v>1</v>
      </c>
      <c r="G42" s="33"/>
      <c r="H42" s="34">
        <v>7.9340625000000001E-3</v>
      </c>
      <c r="I42" s="34"/>
      <c r="J42" s="35"/>
    </row>
    <row r="43" spans="2:10" ht="20" customHeight="1">
      <c r="B43" s="75">
        <f t="shared" si="0"/>
        <v>36</v>
      </c>
      <c r="C43" s="37" t="s">
        <v>46</v>
      </c>
      <c r="D43" s="40" t="s">
        <v>168</v>
      </c>
      <c r="E43" s="121" t="s">
        <v>428</v>
      </c>
      <c r="F43" s="38"/>
      <c r="G43" s="38"/>
      <c r="H43" s="40"/>
      <c r="I43" s="40"/>
      <c r="J43" s="41"/>
    </row>
    <row r="44" spans="2:10" s="15" customFormat="1" ht="5" customHeight="1">
      <c r="B44" s="13"/>
      <c r="C44" s="14"/>
      <c r="D44" s="16"/>
      <c r="E44" s="13"/>
      <c r="F44" s="13"/>
      <c r="G44" s="13"/>
      <c r="H44" s="13"/>
      <c r="I44" s="13"/>
      <c r="J44" s="13"/>
    </row>
    <row r="45" spans="2:10">
      <c r="B45" s="188" t="s">
        <v>150</v>
      </c>
      <c r="C45" s="189"/>
      <c r="D45" s="189"/>
      <c r="E45" s="189"/>
      <c r="F45" s="189"/>
      <c r="G45" s="189"/>
      <c r="H45" s="189"/>
      <c r="I45" s="189"/>
      <c r="J45" s="189"/>
    </row>
    <row r="46" spans="2:10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2:10">
      <c r="B47" s="189"/>
      <c r="C47" s="189"/>
      <c r="D47" s="189"/>
      <c r="E47" s="189"/>
      <c r="F47" s="189"/>
      <c r="G47" s="189"/>
      <c r="H47" s="189"/>
      <c r="I47" s="189"/>
      <c r="J47" s="189"/>
    </row>
  </sheetData>
  <mergeCells count="5">
    <mergeCell ref="B4:D4"/>
    <mergeCell ref="F4:J4"/>
    <mergeCell ref="E5:G5"/>
    <mergeCell ref="H5:I5"/>
    <mergeCell ref="B45:J47"/>
  </mergeCells>
  <pageMargins left="0.7" right="0.7" top="0.75" bottom="0.75" header="0.3" footer="0.3"/>
  <pageSetup paperSize="9" scale="65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324E-B22D-8840-9404-63EBFF65F696}">
  <sheetPr>
    <pageSetUpPr fitToPage="1"/>
  </sheetPr>
  <dimension ref="B2:J35"/>
  <sheetViews>
    <sheetView showGridLines="0" zoomScale="85" workbookViewId="0">
      <selection activeCell="C24" sqref="C24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445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45836</v>
      </c>
      <c r="D5" s="60" t="s">
        <v>8</v>
      </c>
      <c r="E5" s="171" t="s">
        <v>446</v>
      </c>
      <c r="F5" s="172"/>
      <c r="G5" s="173"/>
      <c r="H5" s="174" t="s">
        <v>132</v>
      </c>
      <c r="I5" s="175"/>
      <c r="J5" s="61" t="s">
        <v>447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23" customHeight="1">
      <c r="B7" s="49" t="s">
        <v>0</v>
      </c>
      <c r="C7" s="50" t="s">
        <v>5</v>
      </c>
      <c r="D7" s="51" t="s">
        <v>1</v>
      </c>
      <c r="E7" s="51" t="s">
        <v>2</v>
      </c>
      <c r="F7" s="51" t="s">
        <v>12</v>
      </c>
      <c r="G7" s="51"/>
      <c r="H7" s="51"/>
      <c r="I7" s="52"/>
      <c r="J7" s="53"/>
    </row>
    <row r="8" spans="2:10" ht="20" customHeight="1">
      <c r="B8" s="42">
        <v>1</v>
      </c>
      <c r="C8" s="43" t="s">
        <v>199</v>
      </c>
      <c r="D8" s="44" t="s">
        <v>18</v>
      </c>
      <c r="E8" s="128" t="s">
        <v>461</v>
      </c>
      <c r="F8" s="126" t="s">
        <v>60</v>
      </c>
      <c r="G8" s="129"/>
      <c r="H8" s="47"/>
      <c r="I8" s="47"/>
      <c r="J8" s="48"/>
    </row>
    <row r="9" spans="2:10" ht="20" customHeight="1">
      <c r="B9" s="28">
        <f>SUM(B8)+1</f>
        <v>2</v>
      </c>
      <c r="C9" s="29" t="s">
        <v>435</v>
      </c>
      <c r="D9" s="30" t="s">
        <v>18</v>
      </c>
      <c r="E9" s="83" t="s">
        <v>449</v>
      </c>
      <c r="F9" s="125" t="s">
        <v>61</v>
      </c>
      <c r="G9" s="124"/>
      <c r="H9" s="34"/>
      <c r="I9" s="34"/>
      <c r="J9" s="35"/>
    </row>
    <row r="10" spans="2:10" ht="20" customHeight="1">
      <c r="B10" s="28">
        <f t="shared" ref="B10:B27" si="0">SUM(B9)+1</f>
        <v>3</v>
      </c>
      <c r="C10" s="29" t="s">
        <v>448</v>
      </c>
      <c r="D10" s="30" t="s">
        <v>18</v>
      </c>
      <c r="E10" s="83" t="s">
        <v>450</v>
      </c>
      <c r="F10" s="125" t="s">
        <v>61</v>
      </c>
      <c r="G10" s="130"/>
      <c r="H10" s="34"/>
      <c r="I10" s="34"/>
      <c r="J10" s="35"/>
    </row>
    <row r="11" spans="2:10" ht="20" customHeight="1">
      <c r="B11" s="28">
        <f t="shared" si="0"/>
        <v>4</v>
      </c>
      <c r="C11" s="29" t="s">
        <v>68</v>
      </c>
      <c r="D11" s="30" t="s">
        <v>18</v>
      </c>
      <c r="E11" s="83" t="s">
        <v>451</v>
      </c>
      <c r="F11" s="125" t="s">
        <v>61</v>
      </c>
      <c r="G11" s="130"/>
      <c r="H11" s="34"/>
      <c r="I11" s="34"/>
      <c r="J11" s="35"/>
    </row>
    <row r="12" spans="2:10" ht="20" customHeight="1">
      <c r="B12" s="28">
        <f t="shared" si="0"/>
        <v>5</v>
      </c>
      <c r="C12" s="29" t="s">
        <v>80</v>
      </c>
      <c r="D12" s="30" t="s">
        <v>23</v>
      </c>
      <c r="E12" s="83" t="s">
        <v>233</v>
      </c>
      <c r="F12" s="125" t="s">
        <v>61</v>
      </c>
      <c r="G12" s="130"/>
      <c r="H12" s="34"/>
      <c r="I12" s="34"/>
      <c r="J12" s="35"/>
    </row>
    <row r="13" spans="2:10" ht="20" customHeight="1">
      <c r="B13" s="28">
        <f t="shared" si="0"/>
        <v>6</v>
      </c>
      <c r="C13" s="29" t="s">
        <v>70</v>
      </c>
      <c r="D13" s="30" t="s">
        <v>14</v>
      </c>
      <c r="E13" s="124" t="s">
        <v>462</v>
      </c>
      <c r="F13" s="125" t="s">
        <v>60</v>
      </c>
      <c r="G13" s="130"/>
      <c r="H13" s="34"/>
      <c r="I13" s="34"/>
      <c r="J13" s="35"/>
    </row>
    <row r="14" spans="2:10" ht="20" customHeight="1">
      <c r="B14" s="28">
        <f t="shared" si="0"/>
        <v>7</v>
      </c>
      <c r="C14" s="29" t="s">
        <v>33</v>
      </c>
      <c r="D14" s="30" t="s">
        <v>14</v>
      </c>
      <c r="E14" s="124" t="s">
        <v>463</v>
      </c>
      <c r="F14" s="125" t="s">
        <v>60</v>
      </c>
      <c r="G14" s="130"/>
      <c r="H14" s="34"/>
      <c r="I14" s="34"/>
      <c r="J14" s="35"/>
    </row>
    <row r="15" spans="2:10" ht="20" customHeight="1">
      <c r="B15" s="28">
        <f t="shared" si="0"/>
        <v>8</v>
      </c>
      <c r="C15" s="29" t="s">
        <v>17</v>
      </c>
      <c r="D15" s="30" t="s">
        <v>18</v>
      </c>
      <c r="E15" s="124" t="s">
        <v>464</v>
      </c>
      <c r="F15" s="125" t="s">
        <v>60</v>
      </c>
      <c r="G15" s="130"/>
      <c r="H15" s="34"/>
      <c r="I15" s="34"/>
      <c r="J15" s="35"/>
    </row>
    <row r="16" spans="2:10" ht="20" customHeight="1">
      <c r="B16" s="28">
        <f t="shared" si="0"/>
        <v>9</v>
      </c>
      <c r="C16" s="29" t="s">
        <v>72</v>
      </c>
      <c r="D16" s="30" t="s">
        <v>14</v>
      </c>
      <c r="E16" s="124" t="s">
        <v>465</v>
      </c>
      <c r="F16" s="125" t="s">
        <v>60</v>
      </c>
      <c r="G16" s="130"/>
      <c r="H16" s="34"/>
      <c r="I16" s="34"/>
      <c r="J16" s="35"/>
    </row>
    <row r="17" spans="2:10" ht="20" customHeight="1">
      <c r="B17" s="28">
        <f t="shared" si="0"/>
        <v>10</v>
      </c>
      <c r="C17" s="29" t="s">
        <v>227</v>
      </c>
      <c r="D17" s="30" t="s">
        <v>26</v>
      </c>
      <c r="E17" s="83" t="s">
        <v>452</v>
      </c>
      <c r="F17" s="125" t="s">
        <v>61</v>
      </c>
      <c r="G17" s="130"/>
      <c r="H17" s="34"/>
      <c r="I17" s="34"/>
      <c r="J17" s="35"/>
    </row>
    <row r="18" spans="2:10" ht="20" customHeight="1">
      <c r="B18" s="28">
        <f t="shared" si="0"/>
        <v>11</v>
      </c>
      <c r="C18" s="29" t="s">
        <v>43</v>
      </c>
      <c r="D18" s="30" t="s">
        <v>44</v>
      </c>
      <c r="E18" s="83" t="s">
        <v>453</v>
      </c>
      <c r="F18" s="125" t="s">
        <v>61</v>
      </c>
      <c r="G18" s="130"/>
      <c r="H18" s="34"/>
      <c r="I18" s="34"/>
      <c r="J18" s="35"/>
    </row>
    <row r="19" spans="2:10" ht="20" customHeight="1">
      <c r="B19" s="28">
        <f t="shared" si="0"/>
        <v>12</v>
      </c>
      <c r="C19" s="29" t="s">
        <v>298</v>
      </c>
      <c r="D19" s="30" t="s">
        <v>23</v>
      </c>
      <c r="E19" s="83" t="s">
        <v>454</v>
      </c>
      <c r="F19" s="125" t="s">
        <v>61</v>
      </c>
      <c r="G19" s="130"/>
      <c r="H19" s="34"/>
      <c r="I19" s="34"/>
      <c r="J19" s="35"/>
    </row>
    <row r="20" spans="2:10" ht="20" customHeight="1">
      <c r="B20" s="28">
        <f t="shared" si="0"/>
        <v>13</v>
      </c>
      <c r="C20" s="29" t="s">
        <v>46</v>
      </c>
      <c r="D20" s="30" t="s">
        <v>44</v>
      </c>
      <c r="E20" s="83" t="s">
        <v>455</v>
      </c>
      <c r="F20" s="125" t="s">
        <v>61</v>
      </c>
      <c r="G20" s="130"/>
      <c r="H20" s="34"/>
      <c r="I20" s="34"/>
      <c r="J20" s="35"/>
    </row>
    <row r="21" spans="2:10" ht="20" customHeight="1">
      <c r="B21" s="28">
        <f t="shared" si="0"/>
        <v>14</v>
      </c>
      <c r="C21" s="29" t="s">
        <v>69</v>
      </c>
      <c r="D21" s="30" t="s">
        <v>18</v>
      </c>
      <c r="E21" s="83" t="s">
        <v>456</v>
      </c>
      <c r="F21" s="125" t="s">
        <v>61</v>
      </c>
      <c r="G21" s="83"/>
      <c r="H21" s="34"/>
      <c r="I21" s="34"/>
      <c r="J21" s="35"/>
    </row>
    <row r="22" spans="2:10" ht="20" customHeight="1">
      <c r="B22" s="28">
        <f t="shared" si="0"/>
        <v>15</v>
      </c>
      <c r="C22" s="29" t="s">
        <v>54</v>
      </c>
      <c r="D22" s="30" t="s">
        <v>44</v>
      </c>
      <c r="E22" s="83" t="s">
        <v>457</v>
      </c>
      <c r="F22" s="125" t="s">
        <v>61</v>
      </c>
      <c r="G22" s="83"/>
      <c r="H22" s="34"/>
      <c r="I22" s="34"/>
      <c r="J22" s="35"/>
    </row>
    <row r="23" spans="2:10" ht="20" customHeight="1">
      <c r="B23" s="28">
        <f t="shared" si="0"/>
        <v>16</v>
      </c>
      <c r="C23" s="29" t="s">
        <v>48</v>
      </c>
      <c r="D23" s="30" t="s">
        <v>44</v>
      </c>
      <c r="E23" s="83" t="s">
        <v>458</v>
      </c>
      <c r="F23" s="125" t="s">
        <v>61</v>
      </c>
      <c r="G23" s="83"/>
      <c r="H23" s="34"/>
      <c r="I23" s="34"/>
      <c r="J23" s="35"/>
    </row>
    <row r="24" spans="2:10" ht="20" customHeight="1">
      <c r="B24" s="28">
        <f t="shared" si="0"/>
        <v>17</v>
      </c>
      <c r="C24" s="29" t="s">
        <v>75</v>
      </c>
      <c r="D24" s="30" t="s">
        <v>26</v>
      </c>
      <c r="E24" s="124" t="s">
        <v>466</v>
      </c>
      <c r="F24" s="125" t="s">
        <v>60</v>
      </c>
      <c r="G24" s="130"/>
      <c r="H24" s="103"/>
      <c r="I24" s="34"/>
      <c r="J24" s="35"/>
    </row>
    <row r="25" spans="2:10" ht="20" customHeight="1">
      <c r="B25" s="28">
        <f t="shared" si="0"/>
        <v>18</v>
      </c>
      <c r="C25" s="29" t="s">
        <v>76</v>
      </c>
      <c r="D25" s="30" t="s">
        <v>44</v>
      </c>
      <c r="E25" s="83" t="s">
        <v>459</v>
      </c>
      <c r="F25" s="125" t="s">
        <v>61</v>
      </c>
      <c r="G25" s="130"/>
      <c r="H25" s="34"/>
      <c r="I25" s="34"/>
      <c r="J25" s="35"/>
    </row>
    <row r="26" spans="2:10" ht="20" customHeight="1">
      <c r="B26" s="28">
        <f t="shared" si="0"/>
        <v>19</v>
      </c>
      <c r="C26" s="29" t="s">
        <v>56</v>
      </c>
      <c r="D26" s="30" t="s">
        <v>44</v>
      </c>
      <c r="E26" s="83" t="s">
        <v>460</v>
      </c>
      <c r="F26" s="125" t="s">
        <v>61</v>
      </c>
      <c r="G26" s="130"/>
      <c r="H26" s="34"/>
      <c r="I26" s="34"/>
      <c r="J26" s="35"/>
    </row>
    <row r="27" spans="2:10" ht="20" customHeight="1">
      <c r="B27" s="28">
        <f t="shared" si="0"/>
        <v>20</v>
      </c>
      <c r="C27" s="29" t="s">
        <v>79</v>
      </c>
      <c r="D27" s="30" t="s">
        <v>26</v>
      </c>
      <c r="E27" s="124" t="s">
        <v>460</v>
      </c>
      <c r="F27" s="125" t="s">
        <v>60</v>
      </c>
      <c r="G27" s="83"/>
      <c r="H27" s="34"/>
      <c r="I27" s="34"/>
      <c r="J27" s="35"/>
    </row>
    <row r="28" spans="2:10" ht="20" customHeight="1">
      <c r="B28" s="28"/>
      <c r="C28" s="29" t="s">
        <v>41</v>
      </c>
      <c r="D28" s="30" t="s">
        <v>26</v>
      </c>
      <c r="E28" s="83" t="s">
        <v>21</v>
      </c>
      <c r="F28" s="125" t="s">
        <v>61</v>
      </c>
      <c r="G28" s="130"/>
      <c r="H28" s="34"/>
      <c r="I28" s="34"/>
      <c r="J28" s="35"/>
    </row>
    <row r="29" spans="2:10" ht="20" customHeight="1">
      <c r="B29" s="28"/>
      <c r="C29" s="29" t="s">
        <v>113</v>
      </c>
      <c r="D29" s="30" t="s">
        <v>18</v>
      </c>
      <c r="E29" s="83" t="s">
        <v>21</v>
      </c>
      <c r="F29" s="125" t="s">
        <v>61</v>
      </c>
      <c r="G29" s="130"/>
      <c r="H29" s="34"/>
      <c r="I29" s="34"/>
      <c r="J29" s="35"/>
    </row>
    <row r="30" spans="2:10" ht="20" customHeight="1">
      <c r="B30" s="28"/>
      <c r="C30" s="29" t="s">
        <v>52</v>
      </c>
      <c r="D30" s="30" t="s">
        <v>44</v>
      </c>
      <c r="E30" s="83" t="s">
        <v>21</v>
      </c>
      <c r="F30" s="125" t="s">
        <v>61</v>
      </c>
      <c r="G30" s="130"/>
      <c r="H30" s="34"/>
      <c r="I30" s="34"/>
      <c r="J30" s="35"/>
    </row>
    <row r="31" spans="2:10" ht="20" customHeight="1">
      <c r="B31" s="28"/>
      <c r="C31" s="29" t="s">
        <v>86</v>
      </c>
      <c r="D31" s="30" t="s">
        <v>14</v>
      </c>
      <c r="E31" s="124" t="s">
        <v>21</v>
      </c>
      <c r="F31" s="125" t="s">
        <v>60</v>
      </c>
      <c r="G31" s="83"/>
      <c r="H31" s="34"/>
      <c r="I31" s="34"/>
      <c r="J31" s="35"/>
    </row>
    <row r="32" spans="2:10" ht="20" customHeight="1">
      <c r="B32" s="28"/>
      <c r="C32" s="29"/>
      <c r="D32" s="30"/>
      <c r="E32" s="124"/>
      <c r="F32" s="32"/>
      <c r="G32" s="32"/>
      <c r="H32" s="34"/>
      <c r="I32" s="34"/>
      <c r="J32" s="35"/>
    </row>
    <row r="33" spans="2:10" ht="20" customHeight="1">
      <c r="B33" s="28"/>
      <c r="C33" s="29"/>
      <c r="D33" s="30"/>
      <c r="E33" s="124"/>
      <c r="F33" s="32"/>
      <c r="G33" s="32"/>
      <c r="H33" s="34"/>
      <c r="I33" s="34"/>
      <c r="J33" s="35"/>
    </row>
    <row r="34" spans="2:10" ht="20" customHeight="1">
      <c r="B34" s="36"/>
      <c r="C34" s="37"/>
      <c r="D34" s="87"/>
      <c r="E34" s="109"/>
      <c r="F34" s="38"/>
      <c r="G34" s="88"/>
      <c r="H34" s="40"/>
      <c r="I34" s="40"/>
      <c r="J34" s="41"/>
    </row>
    <row r="35" spans="2:10" s="15" customFormat="1" ht="5" customHeight="1">
      <c r="B35" s="13"/>
      <c r="C35" s="14"/>
      <c r="D35" s="16"/>
      <c r="E35" s="13"/>
      <c r="F35" s="13"/>
      <c r="G35" s="13"/>
      <c r="H35" s="13"/>
      <c r="I35" s="13"/>
      <c r="J35" s="13"/>
    </row>
  </sheetData>
  <sortState xmlns:xlrd2="http://schemas.microsoft.com/office/spreadsheetml/2017/richdata2" ref="C8:G31">
    <sortCondition ref="E8:E31"/>
  </sortState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65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B9A3-78ED-6F47-9220-24836AD802A4}">
  <sheetPr>
    <pageSetUpPr fitToPage="1"/>
  </sheetPr>
  <dimension ref="B2:AD69"/>
  <sheetViews>
    <sheetView showGridLines="0" topLeftCell="A4" zoomScale="80" zoomScaleNormal="80" workbookViewId="0">
      <selection activeCell="S22" sqref="S22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  <col min="13" max="13" width="18.5" bestFit="1" customWidth="1"/>
    <col min="21" max="21" width="2.83203125" customWidth="1"/>
    <col min="23" max="23" width="20.83203125" bestFit="1" customWidth="1"/>
  </cols>
  <sheetData>
    <row r="2" spans="2:3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  <c r="L2" s="27" t="s">
        <v>7</v>
      </c>
      <c r="M2" s="10"/>
      <c r="N2" s="11"/>
      <c r="O2" s="11"/>
      <c r="P2" s="11"/>
      <c r="Q2" s="11"/>
      <c r="R2" s="11"/>
      <c r="S2" s="11"/>
      <c r="T2" s="12"/>
      <c r="U2" s="11"/>
      <c r="V2" s="27"/>
      <c r="W2" s="10"/>
      <c r="X2" s="11"/>
      <c r="Y2" s="11"/>
      <c r="Z2" s="11"/>
      <c r="AA2" s="11"/>
      <c r="AB2" s="11"/>
      <c r="AC2" s="11"/>
      <c r="AD2" s="12"/>
    </row>
    <row r="3" spans="2:30" ht="5" customHeight="1">
      <c r="B3" s="9"/>
      <c r="L3" s="9"/>
      <c r="N3" s="2"/>
      <c r="O3" s="2"/>
      <c r="P3" s="2"/>
      <c r="Q3" s="2"/>
      <c r="R3" s="2"/>
      <c r="S3" s="2"/>
      <c r="T3" s="2"/>
      <c r="V3" s="9"/>
      <c r="X3" s="2"/>
      <c r="Y3" s="2"/>
      <c r="Z3" s="2"/>
      <c r="AA3" s="2"/>
      <c r="AB3" s="2"/>
      <c r="AC3" s="2"/>
      <c r="AD3" s="2"/>
    </row>
    <row r="4" spans="2:30" ht="45" customHeight="1">
      <c r="B4" s="165" t="s">
        <v>354</v>
      </c>
      <c r="C4" s="166"/>
      <c r="D4" s="167"/>
      <c r="E4" s="62"/>
      <c r="F4" s="168"/>
      <c r="G4" s="169"/>
      <c r="H4" s="169"/>
      <c r="I4" s="169"/>
      <c r="J4" s="170"/>
      <c r="L4" s="180" t="s">
        <v>281</v>
      </c>
      <c r="M4" s="181"/>
      <c r="N4" s="182"/>
      <c r="O4" s="185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6"/>
    </row>
    <row r="5" spans="2:30" ht="21" customHeight="1">
      <c r="B5" s="58" t="s">
        <v>10</v>
      </c>
      <c r="C5" s="59">
        <v>45831</v>
      </c>
      <c r="D5" s="60" t="s">
        <v>8</v>
      </c>
      <c r="E5" s="171" t="s">
        <v>249</v>
      </c>
      <c r="F5" s="172"/>
      <c r="G5" s="173"/>
      <c r="H5" s="174" t="s">
        <v>9</v>
      </c>
      <c r="I5" s="175"/>
      <c r="J5" s="61" t="s">
        <v>250</v>
      </c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7"/>
    </row>
    <row r="6" spans="2:30" ht="6" customHeight="1">
      <c r="B6" s="6"/>
      <c r="C6" s="7"/>
      <c r="D6" s="6"/>
      <c r="E6" s="6"/>
      <c r="F6" s="8"/>
      <c r="G6" s="8"/>
      <c r="H6" s="8"/>
      <c r="I6" s="6"/>
      <c r="J6" s="6"/>
    </row>
    <row r="7" spans="2:3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</v>
      </c>
      <c r="I7" s="52" t="s">
        <v>4</v>
      </c>
      <c r="J7" s="53" t="s">
        <v>6</v>
      </c>
      <c r="L7" s="49" t="s">
        <v>0</v>
      </c>
      <c r="M7" s="50" t="s">
        <v>5</v>
      </c>
      <c r="N7" s="51" t="s">
        <v>1</v>
      </c>
      <c r="O7" s="51" t="s">
        <v>275</v>
      </c>
      <c r="P7" s="51" t="s">
        <v>276</v>
      </c>
      <c r="Q7" s="51" t="s">
        <v>277</v>
      </c>
      <c r="R7" s="51" t="s">
        <v>278</v>
      </c>
      <c r="S7" s="52" t="s">
        <v>279</v>
      </c>
      <c r="T7" s="53" t="s">
        <v>280</v>
      </c>
      <c r="V7" s="49" t="s">
        <v>0</v>
      </c>
      <c r="W7" s="50" t="s">
        <v>5</v>
      </c>
      <c r="X7" s="51" t="s">
        <v>1</v>
      </c>
      <c r="Y7" s="51" t="s">
        <v>275</v>
      </c>
      <c r="Z7" s="51" t="s">
        <v>276</v>
      </c>
      <c r="AA7" s="51" t="s">
        <v>277</v>
      </c>
      <c r="AB7" s="51" t="s">
        <v>278</v>
      </c>
      <c r="AC7" s="52" t="s">
        <v>279</v>
      </c>
      <c r="AD7" s="53" t="s">
        <v>280</v>
      </c>
    </row>
    <row r="8" spans="2:30" ht="20" customHeight="1">
      <c r="B8" s="42">
        <v>1</v>
      </c>
      <c r="C8" s="43" t="s">
        <v>41</v>
      </c>
      <c r="D8" s="44" t="s">
        <v>26</v>
      </c>
      <c r="E8" s="47">
        <v>8.4032638888888889E-3</v>
      </c>
      <c r="F8" s="46">
        <v>15</v>
      </c>
      <c r="G8" s="46">
        <v>0</v>
      </c>
      <c r="H8" s="82" t="s">
        <v>357</v>
      </c>
      <c r="I8" s="82" t="s">
        <v>368</v>
      </c>
      <c r="J8" s="48">
        <v>15</v>
      </c>
      <c r="L8" s="42">
        <v>1</v>
      </c>
      <c r="M8" s="43" t="s">
        <v>59</v>
      </c>
      <c r="N8" s="44" t="s">
        <v>177</v>
      </c>
      <c r="O8" s="89">
        <v>30</v>
      </c>
      <c r="P8" s="32">
        <v>0</v>
      </c>
      <c r="Q8" s="91">
        <v>0</v>
      </c>
      <c r="R8" s="115">
        <v>0</v>
      </c>
      <c r="S8" s="82"/>
      <c r="T8" s="48">
        <f>SUM(O8:S8)</f>
        <v>30</v>
      </c>
      <c r="V8" s="42">
        <v>1</v>
      </c>
      <c r="W8" s="43" t="s">
        <v>186</v>
      </c>
      <c r="X8" s="44" t="s">
        <v>176</v>
      </c>
      <c r="Y8" s="89">
        <v>24</v>
      </c>
      <c r="Z8" s="32">
        <v>30</v>
      </c>
      <c r="AA8" s="91">
        <v>28</v>
      </c>
      <c r="AB8" s="112">
        <v>29</v>
      </c>
      <c r="AC8" s="82"/>
      <c r="AD8" s="48">
        <f t="shared" ref="AD8:AD31" si="0">SUM(Y8:AC8)</f>
        <v>111</v>
      </c>
    </row>
    <row r="9" spans="2:30" ht="20" customHeight="1">
      <c r="B9" s="28">
        <f>SUM(B8)+1</f>
        <v>2</v>
      </c>
      <c r="C9" s="29" t="s">
        <v>186</v>
      </c>
      <c r="D9" s="30" t="s">
        <v>176</v>
      </c>
      <c r="E9" s="34">
        <v>8.4758333333333335E-3</v>
      </c>
      <c r="F9" s="32">
        <v>15</v>
      </c>
      <c r="G9" s="33">
        <v>6.27</v>
      </c>
      <c r="H9" s="83" t="s">
        <v>358</v>
      </c>
      <c r="I9" s="83" t="s">
        <v>369</v>
      </c>
      <c r="J9" s="35">
        <v>15</v>
      </c>
      <c r="L9" s="28"/>
      <c r="M9" s="29"/>
      <c r="N9" s="30"/>
      <c r="O9" s="90"/>
      <c r="P9" s="32"/>
      <c r="Q9" s="93"/>
      <c r="R9" s="113"/>
      <c r="S9" s="83"/>
      <c r="T9" s="48"/>
      <c r="V9" s="28">
        <f t="shared" ref="V9:V31" si="1">SUM(V8)+1</f>
        <v>2</v>
      </c>
      <c r="W9" s="29" t="s">
        <v>28</v>
      </c>
      <c r="X9" s="30" t="s">
        <v>178</v>
      </c>
      <c r="Y9" s="90">
        <v>26</v>
      </c>
      <c r="Z9" s="32">
        <v>26</v>
      </c>
      <c r="AA9" s="92">
        <v>26</v>
      </c>
      <c r="AB9" s="111">
        <v>27</v>
      </c>
      <c r="AC9" s="83"/>
      <c r="AD9" s="48">
        <f t="shared" si="0"/>
        <v>105</v>
      </c>
    </row>
    <row r="10" spans="2:30" ht="20" customHeight="1">
      <c r="B10" s="28">
        <f t="shared" ref="B10:B18" si="2">SUM(B9)+1</f>
        <v>3</v>
      </c>
      <c r="C10" s="29" t="s">
        <v>28</v>
      </c>
      <c r="D10" s="30" t="s">
        <v>178</v>
      </c>
      <c r="E10" s="34">
        <v>8.5496643518518517E-3</v>
      </c>
      <c r="F10" s="32">
        <v>15</v>
      </c>
      <c r="G10" s="33">
        <v>12.648999999999999</v>
      </c>
      <c r="H10" s="83" t="s">
        <v>359</v>
      </c>
      <c r="I10" s="83" t="s">
        <v>125</v>
      </c>
      <c r="J10" s="35">
        <v>15</v>
      </c>
      <c r="L10" s="28">
        <v>1</v>
      </c>
      <c r="M10" s="29" t="s">
        <v>186</v>
      </c>
      <c r="N10" s="30" t="s">
        <v>176</v>
      </c>
      <c r="O10" s="90">
        <v>28</v>
      </c>
      <c r="P10" s="32">
        <v>30</v>
      </c>
      <c r="Q10" s="93">
        <v>30</v>
      </c>
      <c r="R10" s="114">
        <v>30</v>
      </c>
      <c r="S10" s="83"/>
      <c r="T10" s="48">
        <f>SUM(O10:S10)</f>
        <v>118</v>
      </c>
      <c r="V10" s="28">
        <f t="shared" si="1"/>
        <v>3</v>
      </c>
      <c r="W10" s="29" t="s">
        <v>41</v>
      </c>
      <c r="X10" s="30" t="s">
        <v>26</v>
      </c>
      <c r="Y10" s="90">
        <v>0</v>
      </c>
      <c r="Z10" s="32">
        <v>24</v>
      </c>
      <c r="AA10" s="92">
        <v>24</v>
      </c>
      <c r="AB10" s="111">
        <v>28</v>
      </c>
      <c r="AC10" s="83"/>
      <c r="AD10" s="48">
        <f t="shared" si="0"/>
        <v>76</v>
      </c>
    </row>
    <row r="11" spans="2:30" ht="20" customHeight="1">
      <c r="B11" s="28">
        <f t="shared" si="2"/>
        <v>4</v>
      </c>
      <c r="C11" s="29" t="s">
        <v>160</v>
      </c>
      <c r="D11" s="30" t="s">
        <v>168</v>
      </c>
      <c r="E11" s="34">
        <v>8.769131944444444E-3</v>
      </c>
      <c r="F11" s="32">
        <v>15</v>
      </c>
      <c r="G11" s="33">
        <v>31.611000000000001</v>
      </c>
      <c r="H11" s="83" t="s">
        <v>360</v>
      </c>
      <c r="I11" s="83" t="s">
        <v>124</v>
      </c>
      <c r="J11" s="35">
        <v>15</v>
      </c>
      <c r="L11" s="28">
        <f t="shared" ref="L11:L14" si="3">SUM(L10)+1</f>
        <v>2</v>
      </c>
      <c r="M11" s="29" t="s">
        <v>185</v>
      </c>
      <c r="N11" s="30" t="s">
        <v>176</v>
      </c>
      <c r="O11" s="90">
        <v>30</v>
      </c>
      <c r="P11" s="32">
        <v>28</v>
      </c>
      <c r="Q11" s="92">
        <v>0</v>
      </c>
      <c r="R11" s="111">
        <v>0</v>
      </c>
      <c r="S11" s="83"/>
      <c r="T11" s="48">
        <f>SUM(O11:S11)</f>
        <v>58</v>
      </c>
      <c r="V11" s="28">
        <f t="shared" si="1"/>
        <v>4</v>
      </c>
      <c r="W11" s="29" t="s">
        <v>46</v>
      </c>
      <c r="X11" s="30" t="s">
        <v>168</v>
      </c>
      <c r="Y11" s="90">
        <v>10</v>
      </c>
      <c r="Z11" s="32">
        <v>20</v>
      </c>
      <c r="AA11" s="92">
        <v>20</v>
      </c>
      <c r="AB11" s="111">
        <v>18</v>
      </c>
      <c r="AC11" s="83"/>
      <c r="AD11" s="48">
        <f t="shared" si="0"/>
        <v>68</v>
      </c>
    </row>
    <row r="12" spans="2:30" ht="20" customHeight="1">
      <c r="B12" s="28">
        <f t="shared" si="2"/>
        <v>5</v>
      </c>
      <c r="C12" s="29" t="s">
        <v>356</v>
      </c>
      <c r="D12" s="30" t="s">
        <v>176</v>
      </c>
      <c r="E12" s="34">
        <v>8.792638888888888E-3</v>
      </c>
      <c r="F12" s="32">
        <v>15</v>
      </c>
      <c r="G12" s="33">
        <v>33.642000000000003</v>
      </c>
      <c r="H12" s="83" t="s">
        <v>361</v>
      </c>
      <c r="I12" s="83" t="s">
        <v>368</v>
      </c>
      <c r="J12" s="35">
        <v>14</v>
      </c>
      <c r="L12" s="28">
        <f t="shared" si="3"/>
        <v>3</v>
      </c>
      <c r="M12" s="29" t="s">
        <v>384</v>
      </c>
      <c r="N12" s="30" t="s">
        <v>176</v>
      </c>
      <c r="O12" s="90">
        <v>0</v>
      </c>
      <c r="P12" s="32">
        <v>0</v>
      </c>
      <c r="Q12" s="92">
        <v>0</v>
      </c>
      <c r="R12" s="113">
        <v>28</v>
      </c>
      <c r="S12" s="83"/>
      <c r="T12" s="48">
        <f>SUM(O12:S12)</f>
        <v>28</v>
      </c>
      <c r="V12" s="28">
        <f t="shared" si="1"/>
        <v>5</v>
      </c>
      <c r="W12" s="29" t="s">
        <v>82</v>
      </c>
      <c r="X12" s="30" t="s">
        <v>26</v>
      </c>
      <c r="Y12" s="90">
        <v>20</v>
      </c>
      <c r="Z12" s="32">
        <v>0</v>
      </c>
      <c r="AA12" s="92">
        <v>30</v>
      </c>
      <c r="AB12" s="111">
        <v>0</v>
      </c>
      <c r="AC12" s="83"/>
      <c r="AD12" s="48">
        <f t="shared" si="0"/>
        <v>50</v>
      </c>
    </row>
    <row r="13" spans="2:30" ht="20" customHeight="1">
      <c r="B13" s="28">
        <f t="shared" si="2"/>
        <v>6</v>
      </c>
      <c r="C13" s="29" t="s">
        <v>298</v>
      </c>
      <c r="D13" s="30" t="s">
        <v>178</v>
      </c>
      <c r="E13" s="34">
        <v>8.8176157407407404E-3</v>
      </c>
      <c r="F13" s="32">
        <v>15</v>
      </c>
      <c r="G13" s="33">
        <v>35.799999999999997</v>
      </c>
      <c r="H13" s="83" t="s">
        <v>362</v>
      </c>
      <c r="I13" s="83" t="s">
        <v>368</v>
      </c>
      <c r="J13" s="35">
        <v>14</v>
      </c>
      <c r="L13" s="28">
        <f t="shared" si="3"/>
        <v>4</v>
      </c>
      <c r="M13" s="29" t="s">
        <v>58</v>
      </c>
      <c r="N13" s="30" t="s">
        <v>176</v>
      </c>
      <c r="O13" s="90">
        <v>26</v>
      </c>
      <c r="P13" s="32">
        <v>0</v>
      </c>
      <c r="Q13" s="93">
        <v>0</v>
      </c>
      <c r="R13" s="111">
        <v>0</v>
      </c>
      <c r="S13" s="83"/>
      <c r="T13" s="48">
        <f>SUM(O13:S13)</f>
        <v>26</v>
      </c>
      <c r="V13" s="28">
        <f t="shared" si="1"/>
        <v>6</v>
      </c>
      <c r="W13" s="29" t="s">
        <v>185</v>
      </c>
      <c r="X13" s="30" t="s">
        <v>176</v>
      </c>
      <c r="Y13" s="90">
        <v>28</v>
      </c>
      <c r="Z13" s="32">
        <v>22</v>
      </c>
      <c r="AA13" s="92">
        <v>0</v>
      </c>
      <c r="AB13" s="111">
        <v>0</v>
      </c>
      <c r="AC13" s="83"/>
      <c r="AD13" s="48">
        <f t="shared" si="0"/>
        <v>50</v>
      </c>
    </row>
    <row r="14" spans="2:30" ht="20" customHeight="1">
      <c r="B14" s="28">
        <f t="shared" si="2"/>
        <v>7</v>
      </c>
      <c r="C14" s="29" t="s">
        <v>46</v>
      </c>
      <c r="D14" s="30" t="s">
        <v>168</v>
      </c>
      <c r="E14" s="34">
        <v>8.8373726851851842E-3</v>
      </c>
      <c r="F14" s="32">
        <v>15</v>
      </c>
      <c r="G14" s="32">
        <v>37.506999999999998</v>
      </c>
      <c r="H14" s="83" t="s">
        <v>363</v>
      </c>
      <c r="I14" s="83" t="s">
        <v>370</v>
      </c>
      <c r="J14" s="35">
        <v>14</v>
      </c>
      <c r="L14" s="28">
        <f t="shared" si="3"/>
        <v>5</v>
      </c>
      <c r="M14" s="29" t="s">
        <v>152</v>
      </c>
      <c r="N14" s="30" t="s">
        <v>176</v>
      </c>
      <c r="O14" s="90">
        <v>0</v>
      </c>
      <c r="P14" s="32">
        <v>0</v>
      </c>
      <c r="Q14" s="92">
        <v>0</v>
      </c>
      <c r="R14" s="111">
        <v>0</v>
      </c>
      <c r="S14" s="83"/>
      <c r="T14" s="48">
        <f>SUM(O14:S14)</f>
        <v>0</v>
      </c>
      <c r="V14" s="28">
        <f t="shared" si="1"/>
        <v>7</v>
      </c>
      <c r="W14" s="29" t="s">
        <v>35</v>
      </c>
      <c r="X14" s="30" t="s">
        <v>178</v>
      </c>
      <c r="Y14" s="90">
        <v>16</v>
      </c>
      <c r="Z14" s="32">
        <v>18</v>
      </c>
      <c r="AA14" s="93">
        <v>0</v>
      </c>
      <c r="AB14" s="111">
        <v>12</v>
      </c>
      <c r="AC14" s="83"/>
      <c r="AD14" s="48">
        <f t="shared" si="0"/>
        <v>46</v>
      </c>
    </row>
    <row r="15" spans="2:30" ht="20" customHeight="1">
      <c r="B15" s="28">
        <f t="shared" si="2"/>
        <v>8</v>
      </c>
      <c r="C15" s="29" t="s">
        <v>227</v>
      </c>
      <c r="D15" s="30" t="s">
        <v>26</v>
      </c>
      <c r="E15" s="34">
        <v>8.8628819444444458E-3</v>
      </c>
      <c r="F15" s="32">
        <v>15</v>
      </c>
      <c r="G15" s="33">
        <v>39.710999999999999</v>
      </c>
      <c r="H15" s="83" t="s">
        <v>364</v>
      </c>
      <c r="I15" s="83" t="s">
        <v>371</v>
      </c>
      <c r="J15" s="35">
        <v>14</v>
      </c>
      <c r="L15" s="28"/>
      <c r="M15" s="29"/>
      <c r="N15" s="30"/>
      <c r="O15" s="90"/>
      <c r="P15" s="32"/>
      <c r="Q15" s="92"/>
      <c r="R15" s="111"/>
      <c r="S15" s="83"/>
      <c r="T15" s="48"/>
      <c r="V15" s="28">
        <f t="shared" si="1"/>
        <v>8</v>
      </c>
      <c r="W15" s="29" t="s">
        <v>155</v>
      </c>
      <c r="X15" s="30" t="s">
        <v>178</v>
      </c>
      <c r="Y15" s="90">
        <v>18</v>
      </c>
      <c r="Z15" s="32">
        <v>28</v>
      </c>
      <c r="AA15" s="92">
        <v>0</v>
      </c>
      <c r="AB15" s="111">
        <v>0</v>
      </c>
      <c r="AC15" s="83"/>
      <c r="AD15" s="48">
        <f t="shared" si="0"/>
        <v>46</v>
      </c>
    </row>
    <row r="16" spans="2:30" ht="20" customHeight="1">
      <c r="B16" s="28">
        <f t="shared" si="2"/>
        <v>9</v>
      </c>
      <c r="C16" s="29" t="s">
        <v>35</v>
      </c>
      <c r="D16" s="30" t="s">
        <v>178</v>
      </c>
      <c r="E16" s="34">
        <v>8.8703703703703705E-3</v>
      </c>
      <c r="F16" s="32">
        <v>15</v>
      </c>
      <c r="G16" s="33">
        <v>40.357999999999997</v>
      </c>
      <c r="H16" s="83" t="s">
        <v>365</v>
      </c>
      <c r="I16" s="83" t="s">
        <v>369</v>
      </c>
      <c r="J16" s="35">
        <v>13</v>
      </c>
      <c r="L16" s="28">
        <v>1</v>
      </c>
      <c r="M16" s="29" t="s">
        <v>28</v>
      </c>
      <c r="N16" s="30" t="s">
        <v>178</v>
      </c>
      <c r="O16" s="90">
        <v>30</v>
      </c>
      <c r="P16" s="32">
        <v>28</v>
      </c>
      <c r="Q16" s="92">
        <v>30</v>
      </c>
      <c r="R16" s="111">
        <v>30</v>
      </c>
      <c r="S16" s="83"/>
      <c r="T16" s="48">
        <f t="shared" ref="T16:T21" si="4">SUM(O16:S16)</f>
        <v>118</v>
      </c>
      <c r="V16" s="28">
        <f t="shared" si="1"/>
        <v>9</v>
      </c>
      <c r="W16" s="29" t="s">
        <v>43</v>
      </c>
      <c r="X16" s="30" t="s">
        <v>168</v>
      </c>
      <c r="Y16" s="90">
        <v>0</v>
      </c>
      <c r="Z16" s="32">
        <v>0</v>
      </c>
      <c r="AA16" s="92">
        <v>22</v>
      </c>
      <c r="AB16" s="111">
        <v>23</v>
      </c>
      <c r="AC16" s="83"/>
      <c r="AD16" s="48">
        <f t="shared" si="0"/>
        <v>45</v>
      </c>
    </row>
    <row r="17" spans="2:30" ht="20" customHeight="1">
      <c r="B17" s="28">
        <f t="shared" si="2"/>
        <v>10</v>
      </c>
      <c r="C17" s="29" t="s">
        <v>52</v>
      </c>
      <c r="D17" s="30" t="s">
        <v>168</v>
      </c>
      <c r="E17" s="34">
        <v>8.5254976851851846E-3</v>
      </c>
      <c r="F17" s="32">
        <v>14</v>
      </c>
      <c r="G17" s="33" t="s">
        <v>251</v>
      </c>
      <c r="H17" s="85" t="s">
        <v>366</v>
      </c>
      <c r="I17" s="85" t="s">
        <v>253</v>
      </c>
      <c r="J17" s="35">
        <v>13</v>
      </c>
      <c r="L17" s="28">
        <f>SUM(L16)+1</f>
        <v>2</v>
      </c>
      <c r="M17" s="29" t="s">
        <v>35</v>
      </c>
      <c r="N17" s="30" t="s">
        <v>178</v>
      </c>
      <c r="O17" s="90">
        <v>26</v>
      </c>
      <c r="P17" s="32">
        <v>26</v>
      </c>
      <c r="Q17" s="93">
        <v>0</v>
      </c>
      <c r="R17" s="111">
        <v>26</v>
      </c>
      <c r="S17" s="83"/>
      <c r="T17" s="48">
        <f t="shared" si="4"/>
        <v>78</v>
      </c>
      <c r="V17" s="28">
        <f t="shared" si="1"/>
        <v>10</v>
      </c>
      <c r="W17" s="29" t="s">
        <v>52</v>
      </c>
      <c r="X17" s="30" t="s">
        <v>168</v>
      </c>
      <c r="Y17" s="90">
        <v>8</v>
      </c>
      <c r="Z17" s="32">
        <v>0</v>
      </c>
      <c r="AA17" s="92">
        <v>20</v>
      </c>
      <c r="AB17" s="111">
        <v>13</v>
      </c>
      <c r="AC17" s="83"/>
      <c r="AD17" s="48">
        <f t="shared" si="0"/>
        <v>41</v>
      </c>
    </row>
    <row r="18" spans="2:30" ht="20" customHeight="1">
      <c r="B18" s="28">
        <f t="shared" si="2"/>
        <v>11</v>
      </c>
      <c r="C18" s="29" t="s">
        <v>48</v>
      </c>
      <c r="D18" s="30" t="s">
        <v>168</v>
      </c>
      <c r="E18" s="34">
        <v>8.5300925925925926E-3</v>
      </c>
      <c r="F18" s="32">
        <v>14</v>
      </c>
      <c r="G18" s="33" t="s">
        <v>251</v>
      </c>
      <c r="H18" s="83" t="s">
        <v>367</v>
      </c>
      <c r="I18" s="83" t="s">
        <v>253</v>
      </c>
      <c r="J18" s="35">
        <v>12</v>
      </c>
      <c r="L18" s="28">
        <f t="shared" ref="L18:L21" si="5">SUM(L17)+1</f>
        <v>3</v>
      </c>
      <c r="M18" s="29" t="s">
        <v>155</v>
      </c>
      <c r="N18" s="30" t="s">
        <v>178</v>
      </c>
      <c r="O18" s="90">
        <v>28</v>
      </c>
      <c r="P18" s="32">
        <v>30</v>
      </c>
      <c r="Q18" s="92">
        <v>0</v>
      </c>
      <c r="R18" s="111">
        <v>0</v>
      </c>
      <c r="S18" s="83"/>
      <c r="T18" s="48">
        <f t="shared" si="4"/>
        <v>58</v>
      </c>
      <c r="V18" s="28">
        <f t="shared" si="1"/>
        <v>11</v>
      </c>
      <c r="W18" s="29" t="s">
        <v>54</v>
      </c>
      <c r="X18" s="30" t="s">
        <v>168</v>
      </c>
      <c r="Y18" s="90">
        <v>9</v>
      </c>
      <c r="Z18" s="32">
        <v>14</v>
      </c>
      <c r="AA18" s="92">
        <v>18</v>
      </c>
      <c r="AB18" s="111">
        <v>0</v>
      </c>
      <c r="AC18" s="83"/>
      <c r="AD18" s="48">
        <f t="shared" si="0"/>
        <v>41</v>
      </c>
    </row>
    <row r="19" spans="2:30" ht="20" customHeight="1">
      <c r="B19" s="28"/>
      <c r="C19" s="29"/>
      <c r="D19" s="30"/>
      <c r="E19" s="34"/>
      <c r="F19" s="32"/>
      <c r="G19" s="33"/>
      <c r="H19" s="83"/>
      <c r="I19" s="83"/>
      <c r="J19" s="35"/>
      <c r="L19" s="28">
        <f t="shared" si="5"/>
        <v>4</v>
      </c>
      <c r="M19" s="29" t="s">
        <v>298</v>
      </c>
      <c r="N19" s="30" t="s">
        <v>178</v>
      </c>
      <c r="O19" s="90">
        <v>0</v>
      </c>
      <c r="P19" s="32">
        <v>0</v>
      </c>
      <c r="Q19" s="92">
        <v>28</v>
      </c>
      <c r="R19" s="111">
        <v>28</v>
      </c>
      <c r="S19" s="83"/>
      <c r="T19" s="48">
        <f t="shared" si="4"/>
        <v>56</v>
      </c>
      <c r="V19" s="28">
        <f t="shared" si="1"/>
        <v>12</v>
      </c>
      <c r="W19" s="29" t="s">
        <v>48</v>
      </c>
      <c r="X19" s="30" t="s">
        <v>168</v>
      </c>
      <c r="Y19" s="90">
        <v>0</v>
      </c>
      <c r="Z19" s="32">
        <v>10</v>
      </c>
      <c r="AA19" s="92">
        <v>16</v>
      </c>
      <c r="AB19" s="111">
        <v>11</v>
      </c>
      <c r="AC19" s="83"/>
      <c r="AD19" s="48">
        <f t="shared" si="0"/>
        <v>37</v>
      </c>
    </row>
    <row r="20" spans="2:30" ht="20" customHeight="1">
      <c r="B20" s="28"/>
      <c r="C20" s="29"/>
      <c r="D20" s="30"/>
      <c r="E20" s="34"/>
      <c r="F20" s="32"/>
      <c r="G20" s="32"/>
      <c r="H20" s="83"/>
      <c r="I20" s="83"/>
      <c r="J20" s="35"/>
      <c r="L20" s="28">
        <f t="shared" si="5"/>
        <v>5</v>
      </c>
      <c r="M20" s="29" t="s">
        <v>50</v>
      </c>
      <c r="N20" s="30" t="s">
        <v>178</v>
      </c>
      <c r="O20" s="90">
        <v>0</v>
      </c>
      <c r="P20" s="32">
        <v>0</v>
      </c>
      <c r="Q20" s="92">
        <v>26</v>
      </c>
      <c r="R20" s="111">
        <v>0</v>
      </c>
      <c r="S20" s="83"/>
      <c r="T20" s="48">
        <f t="shared" si="4"/>
        <v>26</v>
      </c>
      <c r="V20" s="28">
        <f t="shared" si="1"/>
        <v>13</v>
      </c>
      <c r="W20" s="29" t="s">
        <v>298</v>
      </c>
      <c r="X20" s="30" t="s">
        <v>178</v>
      </c>
      <c r="Y20" s="90">
        <v>0</v>
      </c>
      <c r="Z20" s="32">
        <v>0</v>
      </c>
      <c r="AA20" s="92">
        <v>14</v>
      </c>
      <c r="AB20" s="111">
        <v>18</v>
      </c>
      <c r="AC20" s="83"/>
      <c r="AD20" s="48">
        <f t="shared" si="0"/>
        <v>32</v>
      </c>
    </row>
    <row r="21" spans="2:30" ht="20" customHeight="1">
      <c r="B21" s="28"/>
      <c r="C21" s="29"/>
      <c r="D21" s="30"/>
      <c r="E21" s="34"/>
      <c r="F21" s="32"/>
      <c r="G21" s="32"/>
      <c r="H21" s="83"/>
      <c r="I21" s="83"/>
      <c r="J21" s="35"/>
      <c r="L21" s="28">
        <f t="shared" si="5"/>
        <v>6</v>
      </c>
      <c r="M21" s="29" t="s">
        <v>159</v>
      </c>
      <c r="N21" s="30" t="s">
        <v>178</v>
      </c>
      <c r="O21" s="90">
        <v>24</v>
      </c>
      <c r="P21" s="32">
        <v>0</v>
      </c>
      <c r="Q21" s="92">
        <v>0</v>
      </c>
      <c r="R21" s="111">
        <v>0</v>
      </c>
      <c r="S21" s="83"/>
      <c r="T21" s="48">
        <f t="shared" si="4"/>
        <v>24</v>
      </c>
      <c r="V21" s="28">
        <f t="shared" si="1"/>
        <v>14</v>
      </c>
      <c r="W21" s="29" t="s">
        <v>227</v>
      </c>
      <c r="X21" s="30" t="s">
        <v>26</v>
      </c>
      <c r="Y21" s="90">
        <v>0</v>
      </c>
      <c r="Z21" s="32">
        <v>12</v>
      </c>
      <c r="AA21" s="92">
        <v>0</v>
      </c>
      <c r="AB21" s="111">
        <v>18</v>
      </c>
      <c r="AC21" s="83"/>
      <c r="AD21" s="48">
        <f t="shared" si="0"/>
        <v>30</v>
      </c>
    </row>
    <row r="22" spans="2:30" ht="20" customHeight="1">
      <c r="B22" s="80"/>
      <c r="C22" s="29"/>
      <c r="D22" s="30"/>
      <c r="E22" s="81"/>
      <c r="F22" s="34"/>
      <c r="G22" s="33"/>
      <c r="H22" s="83"/>
      <c r="I22" s="83"/>
      <c r="J22" s="35"/>
      <c r="L22" s="28"/>
      <c r="M22" s="29"/>
      <c r="N22" s="30"/>
      <c r="O22" s="90"/>
      <c r="P22" s="32"/>
      <c r="Q22" s="92"/>
      <c r="R22" s="113"/>
      <c r="S22" s="83"/>
      <c r="T22" s="48"/>
      <c r="V22" s="28">
        <f t="shared" si="1"/>
        <v>15</v>
      </c>
      <c r="W22" s="29" t="s">
        <v>59</v>
      </c>
      <c r="X22" s="30" t="s">
        <v>177</v>
      </c>
      <c r="Y22" s="90">
        <v>30</v>
      </c>
      <c r="Z22" s="32">
        <v>0</v>
      </c>
      <c r="AA22" s="93">
        <v>0</v>
      </c>
      <c r="AB22" s="111">
        <v>0</v>
      </c>
      <c r="AC22" s="83"/>
      <c r="AD22" s="48">
        <f t="shared" si="0"/>
        <v>30</v>
      </c>
    </row>
    <row r="23" spans="2:30" ht="20" customHeight="1">
      <c r="B23" s="28"/>
      <c r="C23" s="29"/>
      <c r="D23" s="30"/>
      <c r="E23" s="31"/>
      <c r="F23" s="34"/>
      <c r="G23" s="33"/>
      <c r="H23" s="34"/>
      <c r="I23" s="34"/>
      <c r="J23" s="35"/>
      <c r="L23" s="28">
        <v>1</v>
      </c>
      <c r="M23" s="29" t="s">
        <v>157</v>
      </c>
      <c r="N23" s="30" t="s">
        <v>179</v>
      </c>
      <c r="O23" s="90">
        <v>0</v>
      </c>
      <c r="P23" s="32">
        <v>30</v>
      </c>
      <c r="Q23" s="92">
        <v>30</v>
      </c>
      <c r="R23" s="111">
        <v>0</v>
      </c>
      <c r="S23" s="83"/>
      <c r="T23" s="48">
        <f>SUM(O23:S23)</f>
        <v>60</v>
      </c>
      <c r="V23" s="28">
        <f t="shared" si="1"/>
        <v>16</v>
      </c>
      <c r="W23" s="29" t="s">
        <v>157</v>
      </c>
      <c r="X23" s="30" t="s">
        <v>179</v>
      </c>
      <c r="Y23" s="90">
        <v>0</v>
      </c>
      <c r="Z23" s="32">
        <v>16</v>
      </c>
      <c r="AA23" s="92">
        <v>12</v>
      </c>
      <c r="AB23" s="111">
        <v>0</v>
      </c>
      <c r="AC23" s="83"/>
      <c r="AD23" s="48">
        <f t="shared" si="0"/>
        <v>28</v>
      </c>
    </row>
    <row r="24" spans="2:30" ht="20" customHeight="1">
      <c r="B24" s="36"/>
      <c r="C24" s="37"/>
      <c r="D24" s="38"/>
      <c r="E24" s="39"/>
      <c r="F24" s="38"/>
      <c r="G24" s="38"/>
      <c r="H24" s="40"/>
      <c r="I24" s="40"/>
      <c r="J24" s="41"/>
      <c r="L24" s="28"/>
      <c r="M24" s="29"/>
      <c r="N24" s="30"/>
      <c r="O24" s="90"/>
      <c r="P24" s="32"/>
      <c r="Q24" s="92"/>
      <c r="R24" s="113"/>
      <c r="S24" s="83"/>
      <c r="T24" s="48"/>
      <c r="V24" s="28">
        <f t="shared" si="1"/>
        <v>17</v>
      </c>
      <c r="W24" s="29" t="s">
        <v>384</v>
      </c>
      <c r="X24" s="30" t="s">
        <v>176</v>
      </c>
      <c r="Y24" s="90">
        <v>0</v>
      </c>
      <c r="Z24" s="32">
        <v>0</v>
      </c>
      <c r="AA24" s="92">
        <v>0</v>
      </c>
      <c r="AB24" s="113">
        <v>23</v>
      </c>
      <c r="AC24" s="83"/>
      <c r="AD24" s="48">
        <f t="shared" si="0"/>
        <v>23</v>
      </c>
    </row>
    <row r="25" spans="2:30" ht="15" customHeight="1">
      <c r="B25" s="178"/>
      <c r="C25" s="179"/>
      <c r="D25" s="179"/>
      <c r="E25" s="179"/>
      <c r="F25" s="179"/>
      <c r="G25" s="179"/>
      <c r="H25" s="179"/>
      <c r="I25" s="179"/>
      <c r="J25" s="179"/>
      <c r="L25" s="28">
        <v>1</v>
      </c>
      <c r="M25" s="29" t="s">
        <v>46</v>
      </c>
      <c r="N25" s="30" t="s">
        <v>168</v>
      </c>
      <c r="O25" s="90">
        <v>28</v>
      </c>
      <c r="P25" s="32">
        <v>30</v>
      </c>
      <c r="Q25" s="92">
        <v>28</v>
      </c>
      <c r="R25" s="111">
        <v>28</v>
      </c>
      <c r="S25" s="83"/>
      <c r="T25" s="48">
        <f t="shared" ref="T25:T31" si="6">SUM(O25:S25)</f>
        <v>114</v>
      </c>
      <c r="V25" s="28">
        <f t="shared" si="1"/>
        <v>18</v>
      </c>
      <c r="W25" s="29" t="s">
        <v>58</v>
      </c>
      <c r="X25" s="30" t="s">
        <v>176</v>
      </c>
      <c r="Y25" s="90">
        <v>22</v>
      </c>
      <c r="Z25" s="32">
        <v>0</v>
      </c>
      <c r="AA25" s="93">
        <v>0</v>
      </c>
      <c r="AB25" s="111">
        <v>0</v>
      </c>
      <c r="AC25" s="83"/>
      <c r="AD25" s="48">
        <f t="shared" si="0"/>
        <v>22</v>
      </c>
    </row>
    <row r="26" spans="2:30" ht="19">
      <c r="B26" s="179"/>
      <c r="C26" s="179"/>
      <c r="D26" s="179"/>
      <c r="E26" s="179"/>
      <c r="F26" s="179"/>
      <c r="G26" s="179"/>
      <c r="H26" s="179"/>
      <c r="I26" s="179"/>
      <c r="J26" s="179"/>
      <c r="L26" s="28">
        <f t="shared" ref="L26:L31" si="7">SUM(L25)+1</f>
        <v>2</v>
      </c>
      <c r="M26" s="29" t="s">
        <v>54</v>
      </c>
      <c r="N26" s="30" t="s">
        <v>168</v>
      </c>
      <c r="O26" s="90">
        <v>26</v>
      </c>
      <c r="P26" s="32">
        <v>28</v>
      </c>
      <c r="Q26" s="92">
        <v>26</v>
      </c>
      <c r="R26" s="111">
        <v>0</v>
      </c>
      <c r="S26" s="83"/>
      <c r="T26" s="48">
        <f t="shared" si="6"/>
        <v>80</v>
      </c>
      <c r="V26" s="28">
        <f t="shared" si="1"/>
        <v>19</v>
      </c>
      <c r="W26" s="29" t="s">
        <v>75</v>
      </c>
      <c r="X26" s="30" t="s">
        <v>26</v>
      </c>
      <c r="Y26" s="90">
        <v>7</v>
      </c>
      <c r="Z26" s="32">
        <v>9</v>
      </c>
      <c r="AA26" s="92">
        <v>0</v>
      </c>
      <c r="AB26" s="111">
        <v>0</v>
      </c>
      <c r="AC26" s="83"/>
      <c r="AD26" s="48">
        <f t="shared" si="0"/>
        <v>16</v>
      </c>
    </row>
    <row r="27" spans="2:30" ht="19">
      <c r="B27" s="179"/>
      <c r="C27" s="179"/>
      <c r="D27" s="179"/>
      <c r="E27" s="179"/>
      <c r="F27" s="179"/>
      <c r="G27" s="179"/>
      <c r="H27" s="179"/>
      <c r="I27" s="179"/>
      <c r="J27" s="179"/>
      <c r="L27" s="28">
        <f t="shared" si="7"/>
        <v>3</v>
      </c>
      <c r="M27" s="29" t="s">
        <v>48</v>
      </c>
      <c r="N27" s="30" t="s">
        <v>168</v>
      </c>
      <c r="O27" s="90">
        <v>0</v>
      </c>
      <c r="P27" s="32">
        <v>28</v>
      </c>
      <c r="Q27" s="92">
        <v>22</v>
      </c>
      <c r="R27" s="115">
        <v>24</v>
      </c>
      <c r="S27" s="82"/>
      <c r="T27" s="48">
        <f t="shared" si="6"/>
        <v>74</v>
      </c>
      <c r="V27" s="28">
        <f t="shared" si="1"/>
        <v>20</v>
      </c>
      <c r="W27" s="29" t="s">
        <v>159</v>
      </c>
      <c r="X27" s="30" t="s">
        <v>178</v>
      </c>
      <c r="Y27" s="90">
        <v>14</v>
      </c>
      <c r="Z27" s="32">
        <v>0</v>
      </c>
      <c r="AA27" s="92">
        <v>0</v>
      </c>
      <c r="AB27" s="115">
        <v>0</v>
      </c>
      <c r="AC27" s="82"/>
      <c r="AD27" s="48">
        <f t="shared" si="0"/>
        <v>14</v>
      </c>
    </row>
    <row r="28" spans="2:30" ht="19">
      <c r="L28" s="28">
        <f t="shared" si="7"/>
        <v>4</v>
      </c>
      <c r="M28" s="43" t="s">
        <v>52</v>
      </c>
      <c r="N28" s="44" t="s">
        <v>168</v>
      </c>
      <c r="O28" s="46">
        <v>24</v>
      </c>
      <c r="P28" s="46">
        <v>0</v>
      </c>
      <c r="Q28" s="86">
        <v>24</v>
      </c>
      <c r="R28" s="111">
        <v>26</v>
      </c>
      <c r="S28" s="83"/>
      <c r="T28" s="48">
        <f t="shared" si="6"/>
        <v>74</v>
      </c>
      <c r="V28" s="28">
        <f t="shared" si="1"/>
        <v>21</v>
      </c>
      <c r="W28" s="43" t="s">
        <v>221</v>
      </c>
      <c r="X28" s="44" t="s">
        <v>168</v>
      </c>
      <c r="Y28" s="46">
        <v>12</v>
      </c>
      <c r="Z28" s="46">
        <v>0</v>
      </c>
      <c r="AA28" s="86">
        <v>0</v>
      </c>
      <c r="AB28" s="111">
        <v>0</v>
      </c>
      <c r="AC28" s="83"/>
      <c r="AD28" s="48">
        <f t="shared" si="0"/>
        <v>12</v>
      </c>
    </row>
    <row r="29" spans="2:30" ht="19">
      <c r="L29" s="28">
        <f t="shared" si="7"/>
        <v>5</v>
      </c>
      <c r="M29" s="29" t="s">
        <v>43</v>
      </c>
      <c r="N29" s="30" t="s">
        <v>168</v>
      </c>
      <c r="O29" s="46">
        <v>0</v>
      </c>
      <c r="P29" s="32">
        <v>0</v>
      </c>
      <c r="Q29" s="33">
        <v>30</v>
      </c>
      <c r="R29" s="111">
        <v>30</v>
      </c>
      <c r="S29" s="83"/>
      <c r="T29" s="48">
        <f t="shared" si="6"/>
        <v>60</v>
      </c>
      <c r="V29" s="28">
        <f t="shared" si="1"/>
        <v>22</v>
      </c>
      <c r="W29" s="29" t="s">
        <v>50</v>
      </c>
      <c r="X29" s="30" t="s">
        <v>178</v>
      </c>
      <c r="Y29" s="46">
        <v>0</v>
      </c>
      <c r="Z29" s="32">
        <v>0</v>
      </c>
      <c r="AA29" s="33">
        <v>10</v>
      </c>
      <c r="AB29" s="111">
        <v>0</v>
      </c>
      <c r="AC29" s="83"/>
      <c r="AD29" s="48">
        <f t="shared" si="0"/>
        <v>10</v>
      </c>
    </row>
    <row r="30" spans="2:30" ht="19">
      <c r="L30" s="28">
        <f t="shared" si="7"/>
        <v>6</v>
      </c>
      <c r="M30" s="29" t="s">
        <v>221</v>
      </c>
      <c r="N30" s="30" t="s">
        <v>168</v>
      </c>
      <c r="O30" s="46">
        <v>30</v>
      </c>
      <c r="P30" s="32">
        <v>0</v>
      </c>
      <c r="Q30" s="33">
        <v>0</v>
      </c>
      <c r="R30" s="111">
        <v>0</v>
      </c>
      <c r="S30" s="83"/>
      <c r="T30" s="48">
        <f t="shared" si="6"/>
        <v>30</v>
      </c>
      <c r="V30" s="28">
        <f t="shared" si="1"/>
        <v>23</v>
      </c>
      <c r="W30" s="29" t="s">
        <v>162</v>
      </c>
      <c r="X30" s="30" t="s">
        <v>168</v>
      </c>
      <c r="Y30" s="46">
        <v>0</v>
      </c>
      <c r="Z30" s="32">
        <v>8</v>
      </c>
      <c r="AA30" s="32">
        <v>0</v>
      </c>
      <c r="AB30" s="111">
        <v>0</v>
      </c>
      <c r="AC30" s="83"/>
      <c r="AD30" s="48">
        <f t="shared" si="0"/>
        <v>8</v>
      </c>
    </row>
    <row r="31" spans="2:30" ht="19">
      <c r="L31" s="28">
        <f t="shared" si="7"/>
        <v>7</v>
      </c>
      <c r="M31" s="29" t="s">
        <v>162</v>
      </c>
      <c r="N31" s="30" t="s">
        <v>168</v>
      </c>
      <c r="O31" s="46">
        <v>0</v>
      </c>
      <c r="P31" s="32">
        <v>26</v>
      </c>
      <c r="Q31" s="32">
        <v>0</v>
      </c>
      <c r="R31" s="111">
        <v>0</v>
      </c>
      <c r="S31" s="83"/>
      <c r="T31" s="48">
        <f t="shared" si="6"/>
        <v>26</v>
      </c>
      <c r="V31" s="28">
        <f t="shared" si="1"/>
        <v>24</v>
      </c>
      <c r="W31" s="29" t="s">
        <v>152</v>
      </c>
      <c r="X31" s="30" t="s">
        <v>176</v>
      </c>
      <c r="Y31" s="46">
        <v>6</v>
      </c>
      <c r="Z31" s="32">
        <v>0</v>
      </c>
      <c r="AA31" s="33">
        <v>0</v>
      </c>
      <c r="AB31" s="111">
        <v>0</v>
      </c>
      <c r="AC31" s="83"/>
      <c r="AD31" s="48">
        <f t="shared" si="0"/>
        <v>6</v>
      </c>
    </row>
    <row r="32" spans="2:30" ht="19">
      <c r="L32" s="28"/>
      <c r="M32" s="29"/>
      <c r="N32" s="30"/>
      <c r="O32" s="46"/>
      <c r="P32" s="32"/>
      <c r="Q32" s="33"/>
      <c r="R32" s="113"/>
      <c r="S32" s="83"/>
      <c r="T32" s="48"/>
      <c r="V32" s="28"/>
      <c r="W32" s="29"/>
      <c r="X32" s="30"/>
      <c r="Y32" s="46"/>
      <c r="Z32" s="32"/>
      <c r="AA32" s="32"/>
      <c r="AB32" s="113"/>
      <c r="AC32" s="83"/>
      <c r="AD32" s="48"/>
    </row>
    <row r="33" spans="2:30" ht="19">
      <c r="L33" s="28">
        <v>1</v>
      </c>
      <c r="M33" s="29" t="s">
        <v>41</v>
      </c>
      <c r="N33" s="30" t="s">
        <v>26</v>
      </c>
      <c r="O33" s="46">
        <v>0</v>
      </c>
      <c r="P33" s="32">
        <v>30</v>
      </c>
      <c r="Q33" s="33">
        <v>28</v>
      </c>
      <c r="R33" s="111">
        <v>30</v>
      </c>
      <c r="S33" s="83"/>
      <c r="T33" s="48">
        <f>SUM(O33:S33)</f>
        <v>88</v>
      </c>
      <c r="V33" s="28"/>
      <c r="W33" s="29"/>
      <c r="X33" s="30"/>
      <c r="Y33" s="46"/>
      <c r="Z33" s="32"/>
      <c r="AA33" s="33"/>
      <c r="AB33" s="111"/>
      <c r="AC33" s="83"/>
      <c r="AD33" s="48"/>
    </row>
    <row r="34" spans="2:30" ht="19">
      <c r="L34" s="28">
        <f>SUM(L33)+1</f>
        <v>2</v>
      </c>
      <c r="M34" s="29" t="s">
        <v>82</v>
      </c>
      <c r="N34" s="30" t="s">
        <v>26</v>
      </c>
      <c r="O34" s="46">
        <v>30</v>
      </c>
      <c r="P34" s="32">
        <v>0</v>
      </c>
      <c r="Q34" s="33">
        <v>30</v>
      </c>
      <c r="R34" s="111">
        <v>0</v>
      </c>
      <c r="S34" s="83"/>
      <c r="T34" s="48">
        <f>SUM(O34:S34)</f>
        <v>60</v>
      </c>
      <c r="V34" s="28"/>
      <c r="W34" s="29"/>
      <c r="X34" s="30"/>
      <c r="Y34" s="46"/>
      <c r="Z34" s="32"/>
      <c r="AA34" s="33"/>
      <c r="AB34" s="113"/>
      <c r="AC34" s="83"/>
      <c r="AD34" s="48"/>
    </row>
    <row r="35" spans="2:30" ht="19">
      <c r="L35" s="28">
        <f t="shared" ref="L35:L36" si="8">SUM(L34)+1</f>
        <v>3</v>
      </c>
      <c r="M35" s="29" t="s">
        <v>227</v>
      </c>
      <c r="N35" s="30" t="s">
        <v>26</v>
      </c>
      <c r="O35" s="46">
        <v>0</v>
      </c>
      <c r="P35" s="32">
        <v>28</v>
      </c>
      <c r="Q35" s="33">
        <v>0</v>
      </c>
      <c r="R35" s="111">
        <v>28</v>
      </c>
      <c r="S35" s="83"/>
      <c r="T35" s="48">
        <f>SUM(O35:S35)</f>
        <v>56</v>
      </c>
      <c r="V35" s="28"/>
      <c r="W35" s="29"/>
      <c r="X35" s="30"/>
      <c r="Y35" s="46"/>
      <c r="Z35" s="32"/>
      <c r="AA35" s="33"/>
      <c r="AB35" s="113"/>
      <c r="AC35" s="83"/>
      <c r="AD35" s="48"/>
    </row>
    <row r="36" spans="2:30" ht="19">
      <c r="L36" s="36">
        <f t="shared" si="8"/>
        <v>4</v>
      </c>
      <c r="M36" s="37" t="s">
        <v>75</v>
      </c>
      <c r="N36" s="87" t="s">
        <v>26</v>
      </c>
      <c r="O36" s="38">
        <v>28</v>
      </c>
      <c r="P36" s="38">
        <v>26</v>
      </c>
      <c r="Q36" s="88">
        <v>0</v>
      </c>
      <c r="R36" s="116">
        <v>0</v>
      </c>
      <c r="S36" s="117"/>
      <c r="T36" s="41">
        <f>SUM(O36:S36)</f>
        <v>54</v>
      </c>
      <c r="V36" s="36"/>
      <c r="W36" s="37"/>
      <c r="X36" s="87"/>
      <c r="Y36" s="38"/>
      <c r="Z36" s="38"/>
      <c r="AA36" s="88"/>
      <c r="AB36" s="118"/>
      <c r="AC36" s="117"/>
      <c r="AD36" s="41"/>
    </row>
    <row r="37" spans="2:30" ht="31" customHeight="1">
      <c r="L37" s="178" t="s">
        <v>430</v>
      </c>
      <c r="M37" s="179"/>
      <c r="N37" s="179"/>
      <c r="O37" s="179"/>
      <c r="P37" s="179"/>
      <c r="Q37" s="179"/>
      <c r="R37" s="179"/>
      <c r="S37" s="179"/>
      <c r="T37" s="179"/>
      <c r="V37" s="178" t="s">
        <v>431</v>
      </c>
      <c r="W37" s="179"/>
      <c r="X37" s="179"/>
      <c r="Y37" s="179"/>
      <c r="Z37" s="179"/>
      <c r="AA37" s="179"/>
      <c r="AB37" s="179"/>
      <c r="AC37" s="179"/>
      <c r="AD37" s="179"/>
    </row>
    <row r="38" spans="2:30">
      <c r="L38" s="179"/>
      <c r="M38" s="179"/>
      <c r="N38" s="179"/>
      <c r="O38" s="179"/>
      <c r="P38" s="179"/>
      <c r="Q38" s="179"/>
      <c r="R38" s="179"/>
      <c r="S38" s="179"/>
      <c r="T38" s="179"/>
      <c r="V38" s="179"/>
      <c r="W38" s="179"/>
      <c r="X38" s="179"/>
      <c r="Y38" s="179"/>
      <c r="Z38" s="179"/>
      <c r="AA38" s="179"/>
      <c r="AB38" s="179"/>
      <c r="AC38" s="179"/>
      <c r="AD38" s="179"/>
    </row>
    <row r="39" spans="2:30">
      <c r="L39" s="179"/>
      <c r="M39" s="179"/>
      <c r="N39" s="179"/>
      <c r="O39" s="179"/>
      <c r="P39" s="179"/>
      <c r="Q39" s="179"/>
      <c r="R39" s="179"/>
      <c r="S39" s="179"/>
      <c r="T39" s="179"/>
      <c r="V39" s="179"/>
      <c r="W39" s="179"/>
      <c r="X39" s="179"/>
      <c r="Y39" s="179"/>
      <c r="Z39" s="179"/>
      <c r="AA39" s="179"/>
      <c r="AB39" s="179"/>
      <c r="AC39" s="179"/>
      <c r="AD39" s="179"/>
    </row>
    <row r="44" spans="2:30" ht="70" customHeight="1">
      <c r="B44" s="27" t="s">
        <v>7</v>
      </c>
      <c r="C44" s="10"/>
      <c r="D44" s="11"/>
      <c r="E44" s="11"/>
      <c r="F44" s="11"/>
      <c r="G44" s="11"/>
      <c r="H44" s="11"/>
      <c r="I44" s="11"/>
      <c r="J44" s="12"/>
    </row>
    <row r="45" spans="2:30" ht="7" customHeight="1">
      <c r="B45" s="9"/>
    </row>
    <row r="46" spans="2:30" ht="24">
      <c r="B46" s="165" t="s">
        <v>355</v>
      </c>
      <c r="C46" s="166"/>
      <c r="D46" s="167"/>
      <c r="E46" s="62"/>
      <c r="F46" s="168"/>
      <c r="G46" s="169"/>
      <c r="H46" s="169"/>
      <c r="I46" s="169"/>
      <c r="J46" s="170"/>
    </row>
    <row r="47" spans="2:30" ht="19">
      <c r="B47" s="58" t="s">
        <v>10</v>
      </c>
      <c r="C47" s="59">
        <v>45831</v>
      </c>
      <c r="D47" s="60" t="s">
        <v>8</v>
      </c>
      <c r="E47" s="171" t="s">
        <v>249</v>
      </c>
      <c r="F47" s="172"/>
      <c r="G47" s="173"/>
      <c r="H47" s="174" t="s">
        <v>9</v>
      </c>
      <c r="I47" s="175"/>
      <c r="J47" s="61" t="s">
        <v>250</v>
      </c>
    </row>
    <row r="48" spans="2:30">
      <c r="B48" s="6"/>
      <c r="C48" s="7"/>
      <c r="D48" s="6"/>
      <c r="E48" s="6"/>
      <c r="F48" s="8"/>
      <c r="G48" s="8"/>
      <c r="H48" s="8"/>
      <c r="I48" s="6"/>
      <c r="J48" s="6"/>
    </row>
    <row r="49" spans="2:10" ht="32">
      <c r="B49" s="49" t="s">
        <v>0</v>
      </c>
      <c r="C49" s="50" t="s">
        <v>5</v>
      </c>
      <c r="D49" s="51" t="s">
        <v>1</v>
      </c>
      <c r="E49" s="51" t="s">
        <v>2</v>
      </c>
      <c r="F49" s="51" t="s">
        <v>126</v>
      </c>
      <c r="G49" s="51" t="s">
        <v>175</v>
      </c>
      <c r="H49" s="51" t="s">
        <v>3</v>
      </c>
      <c r="I49" s="52" t="s">
        <v>4</v>
      </c>
      <c r="J49" s="53" t="s">
        <v>6</v>
      </c>
    </row>
    <row r="50" spans="2:10" ht="19">
      <c r="B50" s="42">
        <v>1</v>
      </c>
      <c r="C50" s="43" t="s">
        <v>186</v>
      </c>
      <c r="D50" s="44" t="s">
        <v>176</v>
      </c>
      <c r="E50" s="47">
        <v>7.5377546296296286E-3</v>
      </c>
      <c r="F50" s="46">
        <v>14</v>
      </c>
      <c r="G50" s="46">
        <v>0</v>
      </c>
      <c r="H50" s="82" t="s">
        <v>372</v>
      </c>
      <c r="I50" s="82" t="s">
        <v>253</v>
      </c>
      <c r="J50" s="48">
        <v>15</v>
      </c>
    </row>
    <row r="51" spans="2:10" ht="19">
      <c r="B51" s="28">
        <f>SUM(B50)+1</f>
        <v>2</v>
      </c>
      <c r="C51" s="29" t="s">
        <v>28</v>
      </c>
      <c r="D51" s="30" t="s">
        <v>178</v>
      </c>
      <c r="E51" s="34">
        <v>7.5392708333333336E-3</v>
      </c>
      <c r="F51" s="32">
        <v>14</v>
      </c>
      <c r="G51" s="33">
        <v>0.13100000000000001</v>
      </c>
      <c r="H51" s="83" t="s">
        <v>373</v>
      </c>
      <c r="I51" s="83" t="s">
        <v>253</v>
      </c>
      <c r="J51" s="35">
        <v>15</v>
      </c>
    </row>
    <row r="52" spans="2:10" ht="19">
      <c r="B52" s="28">
        <f t="shared" ref="B52:B60" si="9">SUM(B51)+1</f>
        <v>3</v>
      </c>
      <c r="C52" s="29" t="s">
        <v>41</v>
      </c>
      <c r="D52" s="30" t="s">
        <v>26</v>
      </c>
      <c r="E52" s="34">
        <v>7.5562037037037039E-3</v>
      </c>
      <c r="F52" s="32">
        <v>14</v>
      </c>
      <c r="G52" s="33">
        <v>1.5940000000000001</v>
      </c>
      <c r="H52" s="83" t="s">
        <v>374</v>
      </c>
      <c r="I52" s="83" t="s">
        <v>253</v>
      </c>
      <c r="J52" s="35">
        <v>15</v>
      </c>
    </row>
    <row r="53" spans="2:10" ht="19">
      <c r="B53" s="28">
        <f t="shared" si="9"/>
        <v>4</v>
      </c>
      <c r="C53" s="29" t="s">
        <v>356</v>
      </c>
      <c r="D53" s="30" t="s">
        <v>176</v>
      </c>
      <c r="E53" s="34">
        <v>7.5861805555555561E-3</v>
      </c>
      <c r="F53" s="32">
        <v>14</v>
      </c>
      <c r="G53" s="33">
        <v>4.1840000000000002</v>
      </c>
      <c r="H53" s="83" t="s">
        <v>375</v>
      </c>
      <c r="I53" s="83" t="s">
        <v>124</v>
      </c>
      <c r="J53" s="35">
        <v>14</v>
      </c>
    </row>
    <row r="54" spans="2:10" ht="19">
      <c r="B54" s="28">
        <f t="shared" si="9"/>
        <v>5</v>
      </c>
      <c r="C54" s="29" t="s">
        <v>160</v>
      </c>
      <c r="D54" s="30" t="s">
        <v>168</v>
      </c>
      <c r="E54" s="34">
        <v>7.6279050925925932E-3</v>
      </c>
      <c r="F54" s="32">
        <v>14</v>
      </c>
      <c r="G54" s="33">
        <v>7.7889999999999997</v>
      </c>
      <c r="H54" s="83" t="s">
        <v>376</v>
      </c>
      <c r="I54" s="83" t="s">
        <v>125</v>
      </c>
      <c r="J54" s="35">
        <v>15</v>
      </c>
    </row>
    <row r="55" spans="2:10" ht="19">
      <c r="B55" s="28">
        <f t="shared" si="9"/>
        <v>6</v>
      </c>
      <c r="C55" s="29" t="s">
        <v>227</v>
      </c>
      <c r="D55" s="30" t="s">
        <v>26</v>
      </c>
      <c r="E55" s="34">
        <v>7.9201504629629639E-3</v>
      </c>
      <c r="F55" s="32">
        <v>14</v>
      </c>
      <c r="G55" s="33">
        <v>33.039000000000001</v>
      </c>
      <c r="H55" s="83" t="s">
        <v>377</v>
      </c>
      <c r="I55" s="83" t="s">
        <v>383</v>
      </c>
      <c r="J55" s="35">
        <v>14</v>
      </c>
    </row>
    <row r="56" spans="2:10" ht="19">
      <c r="B56" s="28">
        <f t="shared" si="9"/>
        <v>7</v>
      </c>
      <c r="C56" s="29" t="s">
        <v>46</v>
      </c>
      <c r="D56" s="30" t="s">
        <v>168</v>
      </c>
      <c r="E56" s="34">
        <v>7.9392824074074071E-3</v>
      </c>
      <c r="F56" s="32">
        <v>14</v>
      </c>
      <c r="G56" s="32">
        <v>34.692</v>
      </c>
      <c r="H56" s="83" t="s">
        <v>378</v>
      </c>
      <c r="I56" s="83" t="s">
        <v>253</v>
      </c>
      <c r="J56" s="35">
        <v>14</v>
      </c>
    </row>
    <row r="57" spans="2:10" ht="19">
      <c r="B57" s="28">
        <f t="shared" si="9"/>
        <v>8</v>
      </c>
      <c r="C57" s="29" t="s">
        <v>298</v>
      </c>
      <c r="D57" s="30" t="s">
        <v>178</v>
      </c>
      <c r="E57" s="34">
        <v>7.9428356481481485E-3</v>
      </c>
      <c r="F57" s="32">
        <v>14</v>
      </c>
      <c r="G57" s="33">
        <v>34.999000000000002</v>
      </c>
      <c r="H57" s="83" t="s">
        <v>379</v>
      </c>
      <c r="I57" s="83" t="s">
        <v>253</v>
      </c>
      <c r="J57" s="35">
        <v>14</v>
      </c>
    </row>
    <row r="58" spans="2:10" ht="19">
      <c r="B58" s="28">
        <f t="shared" si="9"/>
        <v>9</v>
      </c>
      <c r="C58" s="29" t="s">
        <v>52</v>
      </c>
      <c r="D58" s="30" t="s">
        <v>168</v>
      </c>
      <c r="E58" s="34">
        <v>7.7232291666666673E-3</v>
      </c>
      <c r="F58" s="32">
        <v>13</v>
      </c>
      <c r="G58" s="33" t="s">
        <v>251</v>
      </c>
      <c r="H58" s="83" t="s">
        <v>380</v>
      </c>
      <c r="I58" s="83" t="s">
        <v>371</v>
      </c>
      <c r="J58" s="35">
        <v>13</v>
      </c>
    </row>
    <row r="59" spans="2:10" ht="19">
      <c r="B59" s="28">
        <f t="shared" si="9"/>
        <v>10</v>
      </c>
      <c r="C59" s="29" t="s">
        <v>48</v>
      </c>
      <c r="D59" s="30" t="s">
        <v>168</v>
      </c>
      <c r="E59" s="34">
        <v>7.7241550925925924E-3</v>
      </c>
      <c r="F59" s="32">
        <v>13</v>
      </c>
      <c r="G59" s="33" t="s">
        <v>251</v>
      </c>
      <c r="H59" s="85" t="s">
        <v>381</v>
      </c>
      <c r="I59" s="85" t="s">
        <v>371</v>
      </c>
      <c r="J59" s="35">
        <v>12</v>
      </c>
    </row>
    <row r="60" spans="2:10" ht="19">
      <c r="B60" s="28">
        <f t="shared" si="9"/>
        <v>11</v>
      </c>
      <c r="C60" s="29" t="s">
        <v>35</v>
      </c>
      <c r="D60" s="30" t="s">
        <v>178</v>
      </c>
      <c r="E60" s="34">
        <v>6.8264814814814811E-3</v>
      </c>
      <c r="F60" s="32">
        <v>12</v>
      </c>
      <c r="G60" s="33" t="s">
        <v>188</v>
      </c>
      <c r="H60" s="83" t="s">
        <v>382</v>
      </c>
      <c r="I60" s="83" t="s">
        <v>124</v>
      </c>
      <c r="J60" s="35">
        <v>13</v>
      </c>
    </row>
    <row r="61" spans="2:10" ht="19">
      <c r="B61" s="28"/>
      <c r="C61" s="29"/>
      <c r="D61" s="30"/>
      <c r="E61" s="34"/>
      <c r="F61" s="32"/>
      <c r="G61" s="33"/>
      <c r="H61" s="83"/>
      <c r="I61" s="83"/>
      <c r="J61" s="35"/>
    </row>
    <row r="62" spans="2:10" ht="19">
      <c r="B62" s="28"/>
      <c r="C62" s="29"/>
      <c r="D62" s="30"/>
      <c r="E62" s="34"/>
      <c r="F62" s="32"/>
      <c r="G62" s="32"/>
      <c r="H62" s="83"/>
      <c r="I62" s="83"/>
      <c r="J62" s="35"/>
    </row>
    <row r="63" spans="2:10" ht="19">
      <c r="B63" s="28"/>
      <c r="C63" s="29"/>
      <c r="D63" s="30"/>
      <c r="E63" s="34"/>
      <c r="F63" s="32"/>
      <c r="G63" s="32"/>
      <c r="H63" s="83"/>
      <c r="I63" s="83"/>
      <c r="J63" s="35"/>
    </row>
    <row r="64" spans="2:10" ht="19">
      <c r="B64" s="80"/>
      <c r="C64" s="29"/>
      <c r="D64" s="30"/>
      <c r="E64" s="81"/>
      <c r="F64" s="34"/>
      <c r="G64" s="33"/>
      <c r="H64" s="83"/>
      <c r="I64" s="83"/>
      <c r="J64" s="35"/>
    </row>
    <row r="65" spans="2:10" ht="19">
      <c r="B65" s="28"/>
      <c r="C65" s="29"/>
      <c r="D65" s="30"/>
      <c r="E65" s="31"/>
      <c r="F65" s="34"/>
      <c r="G65" s="33"/>
      <c r="H65" s="34"/>
      <c r="I65" s="34"/>
      <c r="J65" s="35"/>
    </row>
    <row r="66" spans="2:10" ht="19">
      <c r="B66" s="36"/>
      <c r="C66" s="37"/>
      <c r="D66" s="38"/>
      <c r="E66" s="39"/>
      <c r="F66" s="38"/>
      <c r="G66" s="38"/>
      <c r="H66" s="40"/>
      <c r="I66" s="40"/>
      <c r="J66" s="41"/>
    </row>
    <row r="67" spans="2:10">
      <c r="B67" s="178"/>
      <c r="C67" s="179"/>
      <c r="D67" s="179"/>
      <c r="E67" s="179"/>
      <c r="F67" s="179"/>
      <c r="G67" s="179"/>
      <c r="H67" s="179"/>
      <c r="I67" s="179"/>
      <c r="J67" s="179"/>
    </row>
    <row r="68" spans="2:10">
      <c r="B68" s="179"/>
      <c r="C68" s="179"/>
      <c r="D68" s="179"/>
      <c r="E68" s="179"/>
      <c r="F68" s="179"/>
      <c r="G68" s="179"/>
      <c r="H68" s="179"/>
      <c r="I68" s="179"/>
      <c r="J68" s="179"/>
    </row>
    <row r="69" spans="2:10">
      <c r="B69" s="179"/>
      <c r="C69" s="179"/>
      <c r="D69" s="179"/>
      <c r="E69" s="179"/>
      <c r="F69" s="179"/>
      <c r="G69" s="179"/>
      <c r="H69" s="179"/>
      <c r="I69" s="179"/>
      <c r="J69" s="179"/>
    </row>
  </sheetData>
  <sortState xmlns:xlrd2="http://schemas.microsoft.com/office/spreadsheetml/2017/richdata2" ref="V8:AD36">
    <sortCondition descending="1" ref="AD8:AD36"/>
    <sortCondition descending="1" ref="AB8:AB36"/>
  </sortState>
  <mergeCells count="14">
    <mergeCell ref="B67:J69"/>
    <mergeCell ref="B25:J27"/>
    <mergeCell ref="L37:T39"/>
    <mergeCell ref="V37:AD39"/>
    <mergeCell ref="B46:D46"/>
    <mergeCell ref="F46:J46"/>
    <mergeCell ref="E47:G47"/>
    <mergeCell ref="H47:I47"/>
    <mergeCell ref="B4:D4"/>
    <mergeCell ref="F4:J4"/>
    <mergeCell ref="L4:N5"/>
    <mergeCell ref="O4:AD5"/>
    <mergeCell ref="E5:G5"/>
    <mergeCell ref="H5:I5"/>
  </mergeCells>
  <pageMargins left="0.7" right="0.7" top="0.75" bottom="0.75" header="0.3" footer="0.3"/>
  <pageSetup paperSize="9" scale="27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8F88-61E5-9349-B645-B92DCB370091}">
  <sheetPr>
    <pageSetUpPr fitToPage="1"/>
  </sheetPr>
  <dimension ref="B2:J32"/>
  <sheetViews>
    <sheetView showGridLines="0" zoomScale="85" workbookViewId="0">
      <selection activeCell="P17" sqref="P17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352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45830</v>
      </c>
      <c r="D5" s="60" t="s">
        <v>8</v>
      </c>
      <c r="E5" s="171" t="s">
        <v>320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16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317</v>
      </c>
      <c r="I7" s="52"/>
      <c r="J7" s="53" t="s">
        <v>6</v>
      </c>
    </row>
    <row r="8" spans="2:10" ht="20" customHeight="1">
      <c r="B8" s="42">
        <v>1</v>
      </c>
      <c r="C8" s="43" t="s">
        <v>321</v>
      </c>
      <c r="D8" s="44" t="s">
        <v>177</v>
      </c>
      <c r="E8" s="82" t="s">
        <v>330</v>
      </c>
      <c r="F8" s="46">
        <v>9</v>
      </c>
      <c r="G8" s="46">
        <v>0</v>
      </c>
      <c r="H8" s="47">
        <v>1.0693761574074074E-2</v>
      </c>
      <c r="I8" s="47"/>
      <c r="J8" s="48"/>
    </row>
    <row r="9" spans="2:10" ht="20" customHeight="1">
      <c r="B9" s="28">
        <f>SUM(B8)+1</f>
        <v>2</v>
      </c>
      <c r="C9" s="29" t="s">
        <v>322</v>
      </c>
      <c r="D9" s="30" t="s">
        <v>177</v>
      </c>
      <c r="E9" s="83" t="s">
        <v>331</v>
      </c>
      <c r="F9" s="32">
        <v>9</v>
      </c>
      <c r="G9" s="65">
        <v>2.0094675925925926E-3</v>
      </c>
      <c r="H9" s="34">
        <v>1.1112951388888889E-2</v>
      </c>
      <c r="I9" s="34"/>
      <c r="J9" s="35"/>
    </row>
    <row r="10" spans="2:10" ht="20" customHeight="1">
      <c r="B10" s="28">
        <f t="shared" ref="B10:B31" si="0">SUM(B9)+1</f>
        <v>3</v>
      </c>
      <c r="C10" s="29" t="s">
        <v>323</v>
      </c>
      <c r="D10" s="30" t="s">
        <v>177</v>
      </c>
      <c r="E10" s="83" t="s">
        <v>332</v>
      </c>
      <c r="F10" s="32">
        <v>9</v>
      </c>
      <c r="G10" s="65">
        <v>2.0288888888888887E-3</v>
      </c>
      <c r="H10" s="34">
        <v>1.1101793981481482E-2</v>
      </c>
      <c r="I10" s="34"/>
      <c r="J10" s="35"/>
    </row>
    <row r="11" spans="2:10" ht="20" customHeight="1">
      <c r="B11" s="28">
        <f t="shared" si="0"/>
        <v>4</v>
      </c>
      <c r="C11" s="29" t="s">
        <v>13</v>
      </c>
      <c r="D11" s="30" t="s">
        <v>176</v>
      </c>
      <c r="E11" s="83" t="s">
        <v>333</v>
      </c>
      <c r="F11" s="32">
        <v>9</v>
      </c>
      <c r="G11" s="65">
        <v>2.0405671296296296E-3</v>
      </c>
      <c r="H11" s="34">
        <v>1.1094837962962964E-2</v>
      </c>
      <c r="I11" s="34"/>
      <c r="J11" s="35"/>
    </row>
    <row r="12" spans="2:10" ht="20" customHeight="1">
      <c r="B12" s="28">
        <f t="shared" si="0"/>
        <v>5</v>
      </c>
      <c r="C12" s="29" t="s">
        <v>80</v>
      </c>
      <c r="D12" s="30" t="s">
        <v>176</v>
      </c>
      <c r="E12" s="83" t="s">
        <v>334</v>
      </c>
      <c r="F12" s="32">
        <v>9</v>
      </c>
      <c r="G12" s="34">
        <v>2.0409490740740739E-3</v>
      </c>
      <c r="H12" s="34">
        <v>1.109650462962963E-2</v>
      </c>
      <c r="I12" s="34"/>
      <c r="J12" s="35"/>
    </row>
    <row r="13" spans="2:10" ht="20" customHeight="1">
      <c r="B13" s="28">
        <f t="shared" si="0"/>
        <v>6</v>
      </c>
      <c r="C13" s="29" t="s">
        <v>59</v>
      </c>
      <c r="D13" s="30" t="s">
        <v>177</v>
      </c>
      <c r="E13" s="83" t="s">
        <v>335</v>
      </c>
      <c r="F13" s="32">
        <v>9</v>
      </c>
      <c r="G13" s="65">
        <v>2.1658796296296296E-3</v>
      </c>
      <c r="H13" s="34">
        <v>1.1116921296296295E-2</v>
      </c>
      <c r="I13" s="34"/>
      <c r="J13" s="35"/>
    </row>
    <row r="14" spans="2:10" ht="20" customHeight="1">
      <c r="B14" s="28">
        <f t="shared" si="0"/>
        <v>7</v>
      </c>
      <c r="C14" s="29" t="s">
        <v>324</v>
      </c>
      <c r="D14" s="30" t="s">
        <v>177</v>
      </c>
      <c r="E14" s="83" t="s">
        <v>336</v>
      </c>
      <c r="F14" s="32">
        <v>9</v>
      </c>
      <c r="G14" s="65">
        <v>2.399085648148148E-3</v>
      </c>
      <c r="H14" s="34">
        <v>1.1098541666666666E-2</v>
      </c>
      <c r="I14" s="34"/>
      <c r="J14" s="35"/>
    </row>
    <row r="15" spans="2:10" ht="20" customHeight="1">
      <c r="B15" s="28">
        <f t="shared" si="0"/>
        <v>8</v>
      </c>
      <c r="C15" s="29" t="s">
        <v>152</v>
      </c>
      <c r="D15" s="30" t="s">
        <v>176</v>
      </c>
      <c r="E15" s="83" t="s">
        <v>337</v>
      </c>
      <c r="F15" s="32">
        <v>9</v>
      </c>
      <c r="G15" s="103">
        <v>7.677118055555556E-3</v>
      </c>
      <c r="H15" s="103">
        <v>1.1186631944444443E-2</v>
      </c>
      <c r="I15" s="34"/>
      <c r="J15" s="35"/>
    </row>
    <row r="16" spans="2:10" ht="20" customHeight="1">
      <c r="B16" s="28">
        <f t="shared" si="0"/>
        <v>9</v>
      </c>
      <c r="C16" s="29" t="s">
        <v>206</v>
      </c>
      <c r="D16" s="30" t="s">
        <v>176</v>
      </c>
      <c r="E16" s="83" t="s">
        <v>338</v>
      </c>
      <c r="F16" s="32">
        <v>9</v>
      </c>
      <c r="G16" s="65">
        <v>8.0282986111111111E-3</v>
      </c>
      <c r="H16" s="34">
        <v>1.1220451388888889E-2</v>
      </c>
      <c r="I16" s="34"/>
      <c r="J16" s="35"/>
    </row>
    <row r="17" spans="2:10" ht="20" customHeight="1">
      <c r="B17" s="28">
        <f t="shared" si="0"/>
        <v>10</v>
      </c>
      <c r="C17" s="29" t="s">
        <v>85</v>
      </c>
      <c r="D17" s="30" t="s">
        <v>176</v>
      </c>
      <c r="E17" s="83" t="s">
        <v>339</v>
      </c>
      <c r="F17" s="32">
        <v>9</v>
      </c>
      <c r="G17" s="65">
        <v>1.0149710648148147E-2</v>
      </c>
      <c r="H17" s="34">
        <v>0</v>
      </c>
      <c r="I17" s="34"/>
      <c r="J17" s="35"/>
    </row>
    <row r="18" spans="2:10" ht="20" customHeight="1">
      <c r="B18" s="28">
        <f t="shared" si="0"/>
        <v>11</v>
      </c>
      <c r="C18" s="29" t="s">
        <v>58</v>
      </c>
      <c r="D18" s="30" t="s">
        <v>176</v>
      </c>
      <c r="E18" s="83" t="s">
        <v>340</v>
      </c>
      <c r="F18" s="32">
        <v>8</v>
      </c>
      <c r="G18" s="33" t="s">
        <v>251</v>
      </c>
      <c r="H18" s="34">
        <v>0</v>
      </c>
      <c r="I18" s="34"/>
      <c r="J18" s="35"/>
    </row>
    <row r="19" spans="2:10" ht="20" customHeight="1">
      <c r="B19" s="28">
        <f t="shared" si="0"/>
        <v>12</v>
      </c>
      <c r="C19" s="29" t="s">
        <v>186</v>
      </c>
      <c r="D19" s="30" t="s">
        <v>176</v>
      </c>
      <c r="E19" s="83" t="s">
        <v>341</v>
      </c>
      <c r="F19" s="32">
        <v>8</v>
      </c>
      <c r="G19" s="33" t="s">
        <v>251</v>
      </c>
      <c r="H19" s="34">
        <v>1.2354814814814813E-2</v>
      </c>
      <c r="I19" s="34"/>
      <c r="J19" s="35"/>
    </row>
    <row r="20" spans="2:10" ht="20" customHeight="1">
      <c r="B20" s="28">
        <f t="shared" si="0"/>
        <v>13</v>
      </c>
      <c r="C20" s="29" t="s">
        <v>28</v>
      </c>
      <c r="D20" s="30" t="s">
        <v>178</v>
      </c>
      <c r="E20" s="83" t="s">
        <v>342</v>
      </c>
      <c r="F20" s="32">
        <v>8</v>
      </c>
      <c r="G20" s="32" t="s">
        <v>251</v>
      </c>
      <c r="H20" s="34">
        <v>1.2357152777777776E-2</v>
      </c>
      <c r="I20" s="34"/>
      <c r="J20" s="35"/>
    </row>
    <row r="21" spans="2:10" ht="20" customHeight="1">
      <c r="B21" s="28">
        <f t="shared" si="0"/>
        <v>14</v>
      </c>
      <c r="C21" s="29" t="s">
        <v>35</v>
      </c>
      <c r="D21" s="30" t="s">
        <v>178</v>
      </c>
      <c r="E21" s="83" t="s">
        <v>343</v>
      </c>
      <c r="F21" s="32">
        <v>8</v>
      </c>
      <c r="G21" s="32" t="s">
        <v>251</v>
      </c>
      <c r="H21" s="34">
        <v>1.2347928240740743E-2</v>
      </c>
      <c r="I21" s="34"/>
      <c r="J21" s="35"/>
    </row>
    <row r="22" spans="2:10" ht="20" customHeight="1">
      <c r="B22" s="28">
        <f t="shared" si="0"/>
        <v>15</v>
      </c>
      <c r="C22" s="29" t="s">
        <v>325</v>
      </c>
      <c r="D22" s="30" t="s">
        <v>178</v>
      </c>
      <c r="E22" s="83" t="s">
        <v>344</v>
      </c>
      <c r="F22" s="32">
        <v>8</v>
      </c>
      <c r="G22" s="32" t="s">
        <v>251</v>
      </c>
      <c r="H22" s="34">
        <v>1.235431712962963E-2</v>
      </c>
      <c r="I22" s="34"/>
      <c r="J22" s="35"/>
    </row>
    <row r="23" spans="2:10" ht="20" customHeight="1">
      <c r="B23" s="28">
        <f t="shared" si="0"/>
        <v>16</v>
      </c>
      <c r="C23" s="29" t="s">
        <v>326</v>
      </c>
      <c r="D23" s="30" t="s">
        <v>178</v>
      </c>
      <c r="E23" s="83" t="s">
        <v>345</v>
      </c>
      <c r="F23" s="32">
        <v>8</v>
      </c>
      <c r="G23" s="32" t="s">
        <v>251</v>
      </c>
      <c r="H23" s="34">
        <v>1.2498032407407407E-2</v>
      </c>
      <c r="I23" s="34"/>
      <c r="J23" s="35"/>
    </row>
    <row r="24" spans="2:10" ht="20" customHeight="1">
      <c r="B24" s="28">
        <f t="shared" si="0"/>
        <v>17</v>
      </c>
      <c r="C24" s="29" t="s">
        <v>327</v>
      </c>
      <c r="D24" s="30" t="s">
        <v>178</v>
      </c>
      <c r="E24" s="83" t="s">
        <v>346</v>
      </c>
      <c r="F24" s="32">
        <v>8</v>
      </c>
      <c r="G24" s="32" t="s">
        <v>251</v>
      </c>
      <c r="H24" s="34">
        <v>1.2351435185185186E-2</v>
      </c>
      <c r="I24" s="34"/>
      <c r="J24" s="35"/>
    </row>
    <row r="25" spans="2:10" ht="20" customHeight="1">
      <c r="B25" s="28">
        <f t="shared" si="0"/>
        <v>18</v>
      </c>
      <c r="C25" s="29" t="s">
        <v>33</v>
      </c>
      <c r="D25" s="30" t="s">
        <v>178</v>
      </c>
      <c r="E25" s="83" t="s">
        <v>348</v>
      </c>
      <c r="F25" s="32">
        <v>7</v>
      </c>
      <c r="G25" s="32" t="s">
        <v>188</v>
      </c>
      <c r="H25" s="34">
        <v>1.267994212962963E-2</v>
      </c>
      <c r="I25" s="34"/>
      <c r="J25" s="35"/>
    </row>
    <row r="26" spans="2:10" ht="20" customHeight="1">
      <c r="B26" s="110" t="s">
        <v>187</v>
      </c>
      <c r="C26" s="29" t="s">
        <v>328</v>
      </c>
      <c r="D26" s="30" t="s">
        <v>177</v>
      </c>
      <c r="E26" s="83" t="s">
        <v>347</v>
      </c>
      <c r="F26" s="32">
        <v>7</v>
      </c>
      <c r="G26" s="32" t="s">
        <v>188</v>
      </c>
      <c r="H26" s="34">
        <v>1.115142361111111E-2</v>
      </c>
      <c r="I26" s="106"/>
      <c r="J26" s="35"/>
    </row>
    <row r="27" spans="2:10" ht="20" customHeight="1">
      <c r="B27" s="110" t="s">
        <v>187</v>
      </c>
      <c r="C27" s="29" t="s">
        <v>153</v>
      </c>
      <c r="D27" s="30" t="s">
        <v>177</v>
      </c>
      <c r="E27" s="105" t="s">
        <v>222</v>
      </c>
      <c r="F27" s="107" t="s">
        <v>222</v>
      </c>
      <c r="G27" s="107" t="s">
        <v>222</v>
      </c>
      <c r="H27" s="108" t="s">
        <v>222</v>
      </c>
      <c r="I27" s="106"/>
      <c r="J27" s="35"/>
    </row>
    <row r="28" spans="2:10" ht="20" customHeight="1">
      <c r="B28" s="28"/>
      <c r="C28" s="29"/>
      <c r="D28" s="30"/>
      <c r="E28" s="83"/>
      <c r="F28" s="32"/>
      <c r="G28" s="32"/>
      <c r="H28" s="34"/>
      <c r="I28" s="34"/>
      <c r="J28" s="35"/>
    </row>
    <row r="29" spans="2:10" ht="25" customHeight="1">
      <c r="B29" s="28"/>
      <c r="C29" s="29" t="s">
        <v>353</v>
      </c>
      <c r="D29" s="30" t="s">
        <v>172</v>
      </c>
      <c r="E29" s="83"/>
      <c r="F29" s="32"/>
      <c r="G29" s="32"/>
      <c r="H29" s="34"/>
      <c r="I29" s="34"/>
      <c r="J29" s="35"/>
    </row>
    <row r="30" spans="2:10" ht="20" customHeight="1">
      <c r="B30" s="28">
        <v>1</v>
      </c>
      <c r="C30" s="29" t="s">
        <v>114</v>
      </c>
      <c r="D30" s="30" t="s">
        <v>178</v>
      </c>
      <c r="E30" s="83" t="s">
        <v>349</v>
      </c>
      <c r="F30" s="32">
        <v>4</v>
      </c>
      <c r="G30" s="32" t="s">
        <v>351</v>
      </c>
      <c r="H30" s="34">
        <v>1.2338217592592592E-2</v>
      </c>
      <c r="I30" s="34"/>
      <c r="J30" s="35"/>
    </row>
    <row r="31" spans="2:10" ht="20" customHeight="1">
      <c r="B31" s="36">
        <f t="shared" si="0"/>
        <v>2</v>
      </c>
      <c r="C31" s="37" t="s">
        <v>329</v>
      </c>
      <c r="D31" s="87" t="s">
        <v>178</v>
      </c>
      <c r="E31" s="109" t="s">
        <v>350</v>
      </c>
      <c r="F31" s="38">
        <v>4</v>
      </c>
      <c r="G31" s="88" t="s">
        <v>351</v>
      </c>
      <c r="H31" s="40">
        <v>1.2350833333333333E-2</v>
      </c>
      <c r="I31" s="40"/>
      <c r="J31" s="41"/>
    </row>
    <row r="32" spans="2:10" s="15" customFormat="1" ht="5" customHeight="1">
      <c r="B32" s="13"/>
      <c r="C32" s="14"/>
      <c r="D32" s="16"/>
      <c r="E32" s="13"/>
      <c r="F32" s="13"/>
      <c r="G32" s="13"/>
      <c r="H32" s="13"/>
      <c r="I32" s="13"/>
      <c r="J32" s="13"/>
    </row>
  </sheetData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71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92CC-4EE5-264B-AAAB-8CAED0B0A273}">
  <sheetPr>
    <pageSetUpPr fitToPage="1"/>
  </sheetPr>
  <dimension ref="B2:J52"/>
  <sheetViews>
    <sheetView showGridLines="0" topLeftCell="A19" zoomScale="85" workbookViewId="0">
      <selection activeCell="J11" sqref="J11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310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45827</v>
      </c>
      <c r="D5" s="60" t="s">
        <v>8</v>
      </c>
      <c r="E5" s="171" t="s">
        <v>183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16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317</v>
      </c>
      <c r="I7" s="52"/>
      <c r="J7" s="53" t="s">
        <v>6</v>
      </c>
    </row>
    <row r="8" spans="2:10" ht="20" customHeight="1">
      <c r="B8" s="42">
        <v>1</v>
      </c>
      <c r="C8" s="43" t="s">
        <v>75</v>
      </c>
      <c r="D8" s="44"/>
      <c r="E8" s="47">
        <v>7.5465972222222219E-3</v>
      </c>
      <c r="F8" s="46">
        <v>9</v>
      </c>
      <c r="G8" s="46">
        <v>0</v>
      </c>
      <c r="H8" s="47">
        <v>7.6643518518518521E-4</v>
      </c>
      <c r="I8" s="47"/>
      <c r="J8" s="48"/>
    </row>
    <row r="9" spans="2:10" ht="20" customHeight="1">
      <c r="B9" s="28">
        <f>SUM(B8)+1</f>
        <v>2</v>
      </c>
      <c r="C9" s="29" t="s">
        <v>113</v>
      </c>
      <c r="D9" s="30"/>
      <c r="E9" s="34">
        <v>7.753368055555555E-3</v>
      </c>
      <c r="F9" s="32">
        <v>9</v>
      </c>
      <c r="G9" s="33">
        <v>17.864999999999998</v>
      </c>
      <c r="H9" s="34">
        <v>59.835999999999999</v>
      </c>
      <c r="I9" s="34"/>
      <c r="J9" s="35"/>
    </row>
    <row r="10" spans="2:10" ht="20" customHeight="1">
      <c r="B10" s="28">
        <f t="shared" ref="B10:B22" si="0">SUM(B9)+1</f>
        <v>3</v>
      </c>
      <c r="C10" s="29" t="s">
        <v>311</v>
      </c>
      <c r="D10" s="30"/>
      <c r="E10" s="34">
        <v>7.7889583333333335E-3</v>
      </c>
      <c r="F10" s="32">
        <v>9</v>
      </c>
      <c r="G10" s="33">
        <v>20.94</v>
      </c>
      <c r="H10" s="34">
        <v>8.2435185185185194E-4</v>
      </c>
      <c r="I10" s="34"/>
      <c r="J10" s="35"/>
    </row>
    <row r="11" spans="2:10" ht="20" customHeight="1">
      <c r="B11" s="28">
        <f t="shared" si="0"/>
        <v>4</v>
      </c>
      <c r="C11" s="29" t="s">
        <v>114</v>
      </c>
      <c r="D11" s="30"/>
      <c r="E11" s="34">
        <v>7.7916319444444448E-3</v>
      </c>
      <c r="F11" s="32">
        <v>9</v>
      </c>
      <c r="G11" s="33">
        <v>21.170999999999999</v>
      </c>
      <c r="H11" s="34">
        <v>8.2322916666666666E-4</v>
      </c>
      <c r="I11" s="34"/>
      <c r="J11" s="35"/>
    </row>
    <row r="12" spans="2:10" ht="20" customHeight="1">
      <c r="B12" s="28">
        <f t="shared" si="0"/>
        <v>5</v>
      </c>
      <c r="C12" s="29" t="s">
        <v>312</v>
      </c>
      <c r="D12" s="30"/>
      <c r="E12" s="34">
        <v>7.8135069444444441E-3</v>
      </c>
      <c r="F12" s="32">
        <v>9</v>
      </c>
      <c r="G12" s="32">
        <v>23.061</v>
      </c>
      <c r="H12" s="34">
        <v>8.1359953703703705E-4</v>
      </c>
      <c r="I12" s="34"/>
      <c r="J12" s="35"/>
    </row>
    <row r="13" spans="2:10" ht="20" customHeight="1">
      <c r="B13" s="28">
        <f t="shared" si="0"/>
        <v>6</v>
      </c>
      <c r="C13" s="29" t="s">
        <v>115</v>
      </c>
      <c r="D13" s="30"/>
      <c r="E13" s="34">
        <v>7.8637499999999992E-3</v>
      </c>
      <c r="F13" s="32">
        <v>9</v>
      </c>
      <c r="G13" s="33">
        <v>27.402000000000001</v>
      </c>
      <c r="H13" s="34">
        <v>7.9075231481481477E-4</v>
      </c>
      <c r="I13" s="34"/>
      <c r="J13" s="35"/>
    </row>
    <row r="14" spans="2:10" ht="20" customHeight="1">
      <c r="B14" s="28">
        <f t="shared" si="0"/>
        <v>7</v>
      </c>
      <c r="C14" s="29" t="s">
        <v>136</v>
      </c>
      <c r="D14" s="30"/>
      <c r="E14" s="34">
        <v>7.8694560185185187E-3</v>
      </c>
      <c r="F14" s="32">
        <v>9</v>
      </c>
      <c r="G14" s="33">
        <v>27.895</v>
      </c>
      <c r="H14" s="34">
        <v>7.698263888888889E-4</v>
      </c>
      <c r="I14" s="34"/>
      <c r="J14" s="35"/>
    </row>
    <row r="15" spans="2:10" ht="20" customHeight="1">
      <c r="B15" s="28">
        <f t="shared" si="0"/>
        <v>8</v>
      </c>
      <c r="C15" s="29" t="s">
        <v>319</v>
      </c>
      <c r="D15" s="30"/>
      <c r="E15" s="34">
        <v>7.9282407407407409E-3</v>
      </c>
      <c r="F15" s="32">
        <v>9</v>
      </c>
      <c r="G15" s="104" t="s">
        <v>222</v>
      </c>
      <c r="H15" s="103" t="s">
        <v>222</v>
      </c>
      <c r="I15" s="34"/>
      <c r="J15" s="35"/>
    </row>
    <row r="16" spans="2:10" ht="20" customHeight="1">
      <c r="B16" s="28">
        <f t="shared" si="0"/>
        <v>9</v>
      </c>
      <c r="C16" s="29" t="s">
        <v>79</v>
      </c>
      <c r="D16" s="30"/>
      <c r="E16" s="34">
        <v>7.9443402777777776E-3</v>
      </c>
      <c r="F16" s="32">
        <v>9</v>
      </c>
      <c r="G16" s="33">
        <v>34.365000000000002</v>
      </c>
      <c r="H16" s="34">
        <v>8.227662037037037E-4</v>
      </c>
      <c r="I16" s="34"/>
      <c r="J16" s="35"/>
    </row>
    <row r="17" spans="2:10" ht="20" customHeight="1">
      <c r="B17" s="28">
        <f t="shared" si="0"/>
        <v>10</v>
      </c>
      <c r="C17" s="29" t="s">
        <v>314</v>
      </c>
      <c r="D17" s="30"/>
      <c r="E17" s="34">
        <v>7.97519675925926E-3</v>
      </c>
      <c r="F17" s="32">
        <v>9</v>
      </c>
      <c r="G17" s="33">
        <v>37.030999999999999</v>
      </c>
      <c r="H17" s="34">
        <v>8.4550925925925917E-4</v>
      </c>
      <c r="I17" s="34"/>
      <c r="J17" s="35"/>
    </row>
    <row r="18" spans="2:10" ht="20" customHeight="1">
      <c r="B18" s="28">
        <f t="shared" si="0"/>
        <v>11</v>
      </c>
      <c r="C18" s="29" t="s">
        <v>315</v>
      </c>
      <c r="D18" s="30"/>
      <c r="E18" s="34">
        <v>7.9752777777777773E-3</v>
      </c>
      <c r="F18" s="32">
        <v>9</v>
      </c>
      <c r="G18" s="32">
        <v>37.037999999999997</v>
      </c>
      <c r="H18" s="34">
        <v>8.4839120370370374E-4</v>
      </c>
      <c r="I18" s="34"/>
      <c r="J18" s="35"/>
    </row>
    <row r="19" spans="2:10" ht="20" customHeight="1">
      <c r="B19" s="28">
        <f t="shared" si="0"/>
        <v>12</v>
      </c>
      <c r="C19" s="29" t="s">
        <v>135</v>
      </c>
      <c r="D19" s="30"/>
      <c r="E19" s="34">
        <v>7.9919907407407405E-3</v>
      </c>
      <c r="F19" s="32">
        <v>9</v>
      </c>
      <c r="G19" s="32">
        <v>38.481999999999999</v>
      </c>
      <c r="H19" s="34">
        <v>8.4048611111111108E-4</v>
      </c>
      <c r="I19" s="34"/>
      <c r="J19" s="35"/>
    </row>
    <row r="20" spans="2:10" ht="20" customHeight="1">
      <c r="B20" s="28">
        <f t="shared" si="0"/>
        <v>13</v>
      </c>
      <c r="C20" s="29" t="s">
        <v>316</v>
      </c>
      <c r="D20" s="30"/>
      <c r="E20" s="34">
        <v>8.1214467592592588E-3</v>
      </c>
      <c r="F20" s="32">
        <v>9</v>
      </c>
      <c r="G20" s="32">
        <v>49.667000000000002</v>
      </c>
      <c r="H20" s="34">
        <v>8.6181712962962959E-4</v>
      </c>
      <c r="I20" s="34"/>
      <c r="J20" s="35"/>
    </row>
    <row r="21" spans="2:10" ht="20" customHeight="1">
      <c r="B21" s="28">
        <f t="shared" si="0"/>
        <v>14</v>
      </c>
      <c r="C21" s="29"/>
      <c r="D21" s="30"/>
      <c r="E21" s="31"/>
      <c r="F21" s="34"/>
      <c r="G21" s="33"/>
      <c r="H21" s="34"/>
      <c r="I21" s="34"/>
      <c r="J21" s="35"/>
    </row>
    <row r="22" spans="2:10" ht="20" customHeight="1">
      <c r="B22" s="28">
        <f t="shared" si="0"/>
        <v>15</v>
      </c>
      <c r="C22" s="37"/>
      <c r="D22" s="38"/>
      <c r="E22" s="39"/>
      <c r="F22" s="38"/>
      <c r="G22" s="38"/>
      <c r="H22" s="40"/>
      <c r="I22" s="40"/>
      <c r="J22" s="41"/>
    </row>
    <row r="23" spans="2:10" s="15" customFormat="1" ht="5" customHeight="1">
      <c r="B23" s="13"/>
      <c r="C23" s="14"/>
      <c r="D23" s="16"/>
      <c r="E23" s="13"/>
      <c r="F23" s="13"/>
      <c r="G23" s="13"/>
      <c r="H23" s="13"/>
      <c r="I23" s="13"/>
      <c r="J23" s="13"/>
    </row>
    <row r="24" spans="2:10">
      <c r="B24" s="178" t="s">
        <v>133</v>
      </c>
      <c r="C24" s="179"/>
      <c r="D24" s="179"/>
      <c r="E24" s="179"/>
      <c r="F24" s="179"/>
      <c r="G24" s="179"/>
      <c r="H24" s="179"/>
      <c r="I24" s="179"/>
      <c r="J24" s="179"/>
    </row>
    <row r="25" spans="2:10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>
      <c r="B26" s="179"/>
      <c r="C26" s="179"/>
      <c r="D26" s="179"/>
      <c r="E26" s="179"/>
      <c r="F26" s="179"/>
      <c r="G26" s="179"/>
      <c r="H26" s="179"/>
      <c r="I26" s="179"/>
      <c r="J26" s="179"/>
    </row>
    <row r="28" spans="2:10" ht="73" customHeight="1">
      <c r="B28" s="27" t="s">
        <v>7</v>
      </c>
      <c r="C28" s="10"/>
      <c r="D28" s="11"/>
      <c r="E28" s="11"/>
      <c r="F28" s="11"/>
      <c r="G28" s="11"/>
      <c r="H28" s="11"/>
      <c r="I28" s="11"/>
      <c r="J28" s="12"/>
    </row>
    <row r="29" spans="2:10" ht="7" customHeight="1">
      <c r="B29" s="9"/>
    </row>
    <row r="30" spans="2:10" ht="45" customHeight="1">
      <c r="B30" s="165" t="s">
        <v>318</v>
      </c>
      <c r="C30" s="166"/>
      <c r="D30" s="167"/>
      <c r="E30" s="62"/>
      <c r="F30" s="168"/>
      <c r="G30" s="169"/>
      <c r="H30" s="169"/>
      <c r="I30" s="169"/>
      <c r="J30" s="170"/>
    </row>
    <row r="31" spans="2:10" ht="19">
      <c r="B31" s="58" t="s">
        <v>10</v>
      </c>
      <c r="C31" s="59">
        <v>45827</v>
      </c>
      <c r="D31" s="60" t="s">
        <v>8</v>
      </c>
      <c r="E31" s="171" t="s">
        <v>183</v>
      </c>
      <c r="F31" s="172"/>
      <c r="G31" s="173"/>
      <c r="H31" s="174" t="s">
        <v>132</v>
      </c>
      <c r="I31" s="175"/>
      <c r="J31" s="61"/>
    </row>
    <row r="32" spans="2:10">
      <c r="B32" s="6"/>
      <c r="C32" s="7"/>
      <c r="D32" s="6"/>
      <c r="E32" s="6"/>
      <c r="F32" s="8"/>
      <c r="G32" s="8"/>
      <c r="H32" s="8"/>
      <c r="I32" s="6"/>
      <c r="J32" s="6"/>
    </row>
    <row r="33" spans="2:10" ht="16">
      <c r="B33" s="49" t="s">
        <v>0</v>
      </c>
      <c r="C33" s="50" t="s">
        <v>5</v>
      </c>
      <c r="D33" s="51" t="s">
        <v>1</v>
      </c>
      <c r="E33" s="51" t="s">
        <v>2</v>
      </c>
      <c r="F33" s="51" t="s">
        <v>126</v>
      </c>
      <c r="G33" s="51" t="s">
        <v>175</v>
      </c>
      <c r="H33" s="51" t="s">
        <v>317</v>
      </c>
      <c r="I33" s="52"/>
      <c r="J33" s="53" t="s">
        <v>6</v>
      </c>
    </row>
    <row r="34" spans="2:10" ht="19">
      <c r="B34" s="42">
        <v>1</v>
      </c>
      <c r="C34" s="43" t="s">
        <v>114</v>
      </c>
      <c r="D34" s="44"/>
      <c r="E34" s="47">
        <v>9.6356365740740742E-3</v>
      </c>
      <c r="F34" s="46">
        <v>13</v>
      </c>
      <c r="G34" s="46">
        <v>0</v>
      </c>
      <c r="H34" s="47">
        <v>57.408999999999999</v>
      </c>
      <c r="I34" s="47"/>
      <c r="J34" s="48">
        <v>30</v>
      </c>
    </row>
    <row r="35" spans="2:10" ht="19">
      <c r="B35" s="28">
        <f>SUM(B34)+1</f>
        <v>2</v>
      </c>
      <c r="C35" s="29" t="s">
        <v>312</v>
      </c>
      <c r="D35" s="30"/>
      <c r="E35" s="34">
        <v>9.638483796296296E-3</v>
      </c>
      <c r="F35" s="32">
        <v>13</v>
      </c>
      <c r="G35" s="33">
        <v>0.246</v>
      </c>
      <c r="H35" s="34">
        <v>56.7</v>
      </c>
      <c r="I35" s="34"/>
      <c r="J35" s="35">
        <v>28</v>
      </c>
    </row>
    <row r="36" spans="2:10" ht="19">
      <c r="B36" s="28">
        <f t="shared" ref="B36:B48" si="1">SUM(B35)+1</f>
        <v>3</v>
      </c>
      <c r="C36" s="29" t="s">
        <v>113</v>
      </c>
      <c r="D36" s="30"/>
      <c r="E36" s="34">
        <v>9.6423958333333327E-3</v>
      </c>
      <c r="F36" s="32">
        <v>13</v>
      </c>
      <c r="G36" s="33">
        <v>0.58399999999999996</v>
      </c>
      <c r="H36" s="34">
        <v>57.247</v>
      </c>
      <c r="I36" s="34"/>
      <c r="J36" s="35">
        <v>26</v>
      </c>
    </row>
    <row r="37" spans="2:10" ht="19">
      <c r="B37" s="28">
        <f t="shared" si="1"/>
        <v>4</v>
      </c>
      <c r="C37" s="29" t="s">
        <v>311</v>
      </c>
      <c r="D37" s="30"/>
      <c r="E37" s="34">
        <v>9.6564236111111122E-3</v>
      </c>
      <c r="F37" s="32">
        <v>12</v>
      </c>
      <c r="G37" s="33" t="s">
        <v>251</v>
      </c>
      <c r="H37" s="34">
        <v>7.4624999999999995E-4</v>
      </c>
      <c r="I37" s="34"/>
      <c r="J37" s="35">
        <v>24</v>
      </c>
    </row>
    <row r="38" spans="2:10" ht="19">
      <c r="B38" s="28">
        <f t="shared" si="1"/>
        <v>5</v>
      </c>
      <c r="C38" s="29" t="s">
        <v>115</v>
      </c>
      <c r="D38" s="30"/>
      <c r="E38" s="34">
        <v>9.922939814814815E-3</v>
      </c>
      <c r="F38" s="32">
        <v>12</v>
      </c>
      <c r="G38" s="32" t="s">
        <v>251</v>
      </c>
      <c r="H38" s="34">
        <v>7.3681712962962969E-4</v>
      </c>
      <c r="I38" s="34"/>
      <c r="J38" s="35">
        <v>22</v>
      </c>
    </row>
    <row r="39" spans="2:10" ht="19">
      <c r="B39" s="28">
        <f t="shared" si="1"/>
        <v>6</v>
      </c>
      <c r="C39" s="29" t="s">
        <v>75</v>
      </c>
      <c r="D39" s="30"/>
      <c r="E39" s="34">
        <v>9.9439814814814807E-3</v>
      </c>
      <c r="F39" s="32">
        <v>12</v>
      </c>
      <c r="G39" s="33" t="s">
        <v>251</v>
      </c>
      <c r="H39" s="34">
        <v>7.5512731481481481E-4</v>
      </c>
      <c r="I39" s="34"/>
      <c r="J39" s="35">
        <v>20</v>
      </c>
    </row>
    <row r="40" spans="2:10" ht="19">
      <c r="B40" s="28">
        <f t="shared" si="1"/>
        <v>7</v>
      </c>
      <c r="C40" s="29" t="s">
        <v>136</v>
      </c>
      <c r="D40" s="30"/>
      <c r="E40" s="34">
        <v>9.9539699074074079E-3</v>
      </c>
      <c r="F40" s="32">
        <v>12</v>
      </c>
      <c r="G40" s="33" t="s">
        <v>251</v>
      </c>
      <c r="H40" s="34">
        <v>7.5370370370370381E-4</v>
      </c>
      <c r="I40" s="34"/>
      <c r="J40" s="35">
        <v>18</v>
      </c>
    </row>
    <row r="41" spans="2:10" ht="19">
      <c r="B41" s="28">
        <f t="shared" si="1"/>
        <v>8</v>
      </c>
      <c r="C41" s="29" t="s">
        <v>135</v>
      </c>
      <c r="D41" s="30"/>
      <c r="E41" s="34">
        <v>1.0198182870370371E-2</v>
      </c>
      <c r="F41" s="32">
        <v>12</v>
      </c>
      <c r="G41" s="33" t="s">
        <v>251</v>
      </c>
      <c r="H41" s="34">
        <v>8.095370370370371E-4</v>
      </c>
      <c r="I41" s="34"/>
      <c r="J41" s="35">
        <v>16</v>
      </c>
    </row>
    <row r="42" spans="2:10" ht="19">
      <c r="B42" s="28">
        <f t="shared" si="1"/>
        <v>9</v>
      </c>
      <c r="C42" s="29" t="s">
        <v>314</v>
      </c>
      <c r="D42" s="30"/>
      <c r="E42" s="34">
        <v>1.0283576388888889E-2</v>
      </c>
      <c r="F42" s="32">
        <v>12</v>
      </c>
      <c r="G42" s="33" t="s">
        <v>251</v>
      </c>
      <c r="H42" s="34">
        <v>7.9418981481481474E-4</v>
      </c>
      <c r="I42" s="34"/>
      <c r="J42" s="35">
        <v>14</v>
      </c>
    </row>
    <row r="43" spans="2:10" ht="19">
      <c r="B43" s="28">
        <f t="shared" si="1"/>
        <v>10</v>
      </c>
      <c r="C43" s="29" t="s">
        <v>313</v>
      </c>
      <c r="D43" s="30"/>
      <c r="E43" s="34">
        <v>1.0288298611111111E-2</v>
      </c>
      <c r="F43" s="32">
        <v>12</v>
      </c>
      <c r="G43" s="32" t="s">
        <v>251</v>
      </c>
      <c r="H43" s="34">
        <v>7.7194444444444446E-4</v>
      </c>
      <c r="I43" s="34"/>
      <c r="J43" s="35">
        <v>12</v>
      </c>
    </row>
    <row r="44" spans="2:10" ht="19">
      <c r="B44" s="28">
        <f t="shared" si="1"/>
        <v>11</v>
      </c>
      <c r="C44" s="29" t="s">
        <v>319</v>
      </c>
      <c r="D44" s="30"/>
      <c r="E44" s="34">
        <v>1.0300925925925925E-2</v>
      </c>
      <c r="F44" s="32">
        <v>12</v>
      </c>
      <c r="G44" s="32" t="s">
        <v>251</v>
      </c>
      <c r="H44" s="103" t="s">
        <v>222</v>
      </c>
      <c r="I44" s="34"/>
      <c r="J44" s="35">
        <v>10</v>
      </c>
    </row>
    <row r="45" spans="2:10" ht="19">
      <c r="B45" s="28">
        <f t="shared" si="1"/>
        <v>12</v>
      </c>
      <c r="C45" s="29" t="s">
        <v>316</v>
      </c>
      <c r="D45" s="30"/>
      <c r="E45" s="34">
        <v>1.0382951388888889E-2</v>
      </c>
      <c r="F45" s="32">
        <v>12</v>
      </c>
      <c r="G45" s="32" t="s">
        <v>251</v>
      </c>
      <c r="H45" s="34">
        <v>8.1380787037037044E-4</v>
      </c>
      <c r="I45" s="34"/>
      <c r="J45" s="35">
        <v>9</v>
      </c>
    </row>
    <row r="46" spans="2:10" ht="19">
      <c r="B46" s="28">
        <f t="shared" si="1"/>
        <v>13</v>
      </c>
      <c r="C46" s="29" t="s">
        <v>315</v>
      </c>
      <c r="D46" s="30"/>
      <c r="E46" s="34">
        <v>1.0197303240740741E-2</v>
      </c>
      <c r="F46" s="32">
        <v>11</v>
      </c>
      <c r="G46" s="32" t="s">
        <v>188</v>
      </c>
      <c r="H46" s="34">
        <v>8.2778935185185191E-4</v>
      </c>
      <c r="I46" s="34"/>
      <c r="J46" s="35">
        <v>8</v>
      </c>
    </row>
    <row r="47" spans="2:10" ht="19">
      <c r="B47" s="28">
        <f t="shared" si="1"/>
        <v>14</v>
      </c>
      <c r="C47" s="29"/>
      <c r="D47" s="30"/>
      <c r="E47" s="31"/>
      <c r="F47" s="34"/>
      <c r="G47" s="33"/>
      <c r="H47" s="34"/>
      <c r="I47" s="34"/>
      <c r="J47" s="35"/>
    </row>
    <row r="48" spans="2:10" ht="19">
      <c r="B48" s="28">
        <f t="shared" si="1"/>
        <v>15</v>
      </c>
      <c r="C48" s="37"/>
      <c r="D48" s="38"/>
      <c r="E48" s="39"/>
      <c r="F48" s="38"/>
      <c r="G48" s="38"/>
      <c r="H48" s="40"/>
      <c r="I48" s="40"/>
      <c r="J48" s="41"/>
    </row>
    <row r="49" spans="2:10">
      <c r="B49" s="13"/>
      <c r="C49" s="14"/>
      <c r="D49" s="16"/>
      <c r="E49" s="13"/>
      <c r="F49" s="13"/>
      <c r="G49" s="13"/>
      <c r="H49" s="13"/>
      <c r="I49" s="13"/>
      <c r="J49" s="13"/>
    </row>
    <row r="50" spans="2:10">
      <c r="B50" s="178" t="s">
        <v>133</v>
      </c>
      <c r="C50" s="179"/>
      <c r="D50" s="179"/>
      <c r="E50" s="179"/>
      <c r="F50" s="179"/>
      <c r="G50" s="179"/>
      <c r="H50" s="179"/>
      <c r="I50" s="179"/>
      <c r="J50" s="179"/>
    </row>
    <row r="51" spans="2:10">
      <c r="B51" s="179"/>
      <c r="C51" s="179"/>
      <c r="D51" s="179"/>
      <c r="E51" s="179"/>
      <c r="F51" s="179"/>
      <c r="G51" s="179"/>
      <c r="H51" s="179"/>
      <c r="I51" s="179"/>
      <c r="J51" s="179"/>
    </row>
    <row r="52" spans="2:10">
      <c r="B52" s="179"/>
      <c r="C52" s="179"/>
      <c r="D52" s="179"/>
      <c r="E52" s="179"/>
      <c r="F52" s="179"/>
      <c r="G52" s="179"/>
      <c r="H52" s="179"/>
      <c r="I52" s="179"/>
      <c r="J52" s="179"/>
    </row>
  </sheetData>
  <mergeCells count="10">
    <mergeCell ref="E31:G31"/>
    <mergeCell ref="H31:I31"/>
    <mergeCell ref="B50:J52"/>
    <mergeCell ref="B4:D4"/>
    <mergeCell ref="F4:J4"/>
    <mergeCell ref="E5:G5"/>
    <mergeCell ref="H5:I5"/>
    <mergeCell ref="B24:J26"/>
    <mergeCell ref="B30:D30"/>
    <mergeCell ref="F30:J30"/>
  </mergeCells>
  <pageMargins left="0.7" right="0.7" top="0.75" bottom="0.75" header="0.3" footer="0.3"/>
  <pageSetup paperSize="9" scale="73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FC3A-C88B-4141-9CCB-7211FC625713}">
  <sheetPr>
    <pageSetUpPr fitToPage="1"/>
  </sheetPr>
  <dimension ref="B2:AD39"/>
  <sheetViews>
    <sheetView showGridLines="0" zoomScale="80" zoomScaleNormal="80" workbookViewId="0">
      <selection activeCell="J8" sqref="J8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  <col min="13" max="13" width="18.5" bestFit="1" customWidth="1"/>
    <col min="21" max="21" width="2.83203125" customWidth="1"/>
    <col min="23" max="23" width="20.83203125" bestFit="1" customWidth="1"/>
  </cols>
  <sheetData>
    <row r="2" spans="2:3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  <c r="L2" s="27" t="s">
        <v>7</v>
      </c>
      <c r="M2" s="10"/>
      <c r="N2" s="11"/>
      <c r="O2" s="11"/>
      <c r="P2" s="11"/>
      <c r="Q2" s="11"/>
      <c r="R2" s="11"/>
      <c r="S2" s="11"/>
      <c r="T2" s="12"/>
      <c r="U2" s="11"/>
      <c r="V2" s="27"/>
      <c r="W2" s="10"/>
      <c r="X2" s="11"/>
      <c r="Y2" s="11"/>
      <c r="Z2" s="11"/>
      <c r="AA2" s="11"/>
      <c r="AB2" s="11"/>
      <c r="AC2" s="11"/>
      <c r="AD2" s="12"/>
    </row>
    <row r="3" spans="2:30" ht="5" customHeight="1">
      <c r="B3" s="9"/>
      <c r="L3" s="9"/>
      <c r="N3" s="2"/>
      <c r="O3" s="2"/>
      <c r="P3" s="2"/>
      <c r="Q3" s="2"/>
      <c r="R3" s="2"/>
      <c r="S3" s="2"/>
      <c r="T3" s="2"/>
      <c r="V3" s="9"/>
      <c r="X3" s="2"/>
      <c r="Y3" s="2"/>
      <c r="Z3" s="2"/>
      <c r="AA3" s="2"/>
      <c r="AB3" s="2"/>
      <c r="AC3" s="2"/>
      <c r="AD3" s="2"/>
    </row>
    <row r="4" spans="2:30" ht="45" customHeight="1">
      <c r="B4" s="165" t="s">
        <v>297</v>
      </c>
      <c r="C4" s="166"/>
      <c r="D4" s="167"/>
      <c r="E4" s="62"/>
      <c r="F4" s="168"/>
      <c r="G4" s="169"/>
      <c r="H4" s="169"/>
      <c r="I4" s="169"/>
      <c r="J4" s="170"/>
      <c r="L4" s="180" t="s">
        <v>281</v>
      </c>
      <c r="M4" s="181"/>
      <c r="N4" s="182"/>
      <c r="O4" s="185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6"/>
    </row>
    <row r="5" spans="2:30" ht="21" customHeight="1">
      <c r="B5" s="58" t="s">
        <v>10</v>
      </c>
      <c r="C5" s="59">
        <v>45824</v>
      </c>
      <c r="D5" s="60" t="s">
        <v>8</v>
      </c>
      <c r="E5" s="171" t="s">
        <v>249</v>
      </c>
      <c r="F5" s="172"/>
      <c r="G5" s="173"/>
      <c r="H5" s="174" t="s">
        <v>9</v>
      </c>
      <c r="I5" s="175"/>
      <c r="J5" s="61" t="s">
        <v>250</v>
      </c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7"/>
    </row>
    <row r="6" spans="2:30" ht="6" customHeight="1">
      <c r="B6" s="6"/>
      <c r="C6" s="7"/>
      <c r="D6" s="6"/>
      <c r="E6" s="6"/>
      <c r="F6" s="8"/>
      <c r="G6" s="8"/>
      <c r="H6" s="8"/>
      <c r="I6" s="6"/>
      <c r="J6" s="6"/>
    </row>
    <row r="7" spans="2:3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</v>
      </c>
      <c r="I7" s="52" t="s">
        <v>4</v>
      </c>
      <c r="J7" s="53" t="s">
        <v>6</v>
      </c>
      <c r="L7" s="49" t="s">
        <v>0</v>
      </c>
      <c r="M7" s="50" t="s">
        <v>5</v>
      </c>
      <c r="N7" s="51" t="s">
        <v>1</v>
      </c>
      <c r="O7" s="51" t="s">
        <v>275</v>
      </c>
      <c r="P7" s="51" t="s">
        <v>276</v>
      </c>
      <c r="Q7" s="51" t="s">
        <v>277</v>
      </c>
      <c r="R7" s="51" t="s">
        <v>278</v>
      </c>
      <c r="S7" s="52" t="s">
        <v>279</v>
      </c>
      <c r="T7" s="53" t="s">
        <v>280</v>
      </c>
      <c r="V7" s="49" t="s">
        <v>0</v>
      </c>
      <c r="W7" s="50" t="s">
        <v>5</v>
      </c>
      <c r="X7" s="51" t="s">
        <v>1</v>
      </c>
      <c r="Y7" s="51" t="s">
        <v>275</v>
      </c>
      <c r="Z7" s="51" t="s">
        <v>276</v>
      </c>
      <c r="AA7" s="51" t="s">
        <v>277</v>
      </c>
      <c r="AB7" s="51" t="s">
        <v>278</v>
      </c>
      <c r="AC7" s="52" t="s">
        <v>279</v>
      </c>
      <c r="AD7" s="53" t="s">
        <v>280</v>
      </c>
    </row>
    <row r="8" spans="2:30" ht="20" customHeight="1">
      <c r="B8" s="42">
        <v>1</v>
      </c>
      <c r="C8" s="43" t="s">
        <v>82</v>
      </c>
      <c r="D8" s="44" t="s">
        <v>26</v>
      </c>
      <c r="E8" s="47">
        <v>1.6463842592592592E-2</v>
      </c>
      <c r="F8" s="46">
        <v>32</v>
      </c>
      <c r="G8" s="46"/>
      <c r="H8" s="82" t="s">
        <v>299</v>
      </c>
      <c r="I8" s="82"/>
      <c r="J8" s="48">
        <v>30</v>
      </c>
      <c r="L8" s="42">
        <v>1</v>
      </c>
      <c r="M8" s="43" t="s">
        <v>59</v>
      </c>
      <c r="N8" s="44" t="s">
        <v>177</v>
      </c>
      <c r="O8" s="89">
        <v>30</v>
      </c>
      <c r="P8" s="32">
        <v>0</v>
      </c>
      <c r="Q8" s="91">
        <v>0</v>
      </c>
      <c r="R8" s="82"/>
      <c r="S8" s="82"/>
      <c r="T8" s="48">
        <f>SUM(O8:S8)</f>
        <v>30</v>
      </c>
      <c r="V8" s="42">
        <v>1</v>
      </c>
      <c r="W8" s="43" t="s">
        <v>186</v>
      </c>
      <c r="X8" s="44" t="s">
        <v>176</v>
      </c>
      <c r="Y8" s="89">
        <v>28</v>
      </c>
      <c r="Z8" s="32">
        <v>30</v>
      </c>
      <c r="AA8" s="91">
        <v>30</v>
      </c>
      <c r="AB8" s="82"/>
      <c r="AC8" s="82"/>
      <c r="AD8" s="48">
        <f t="shared" ref="AD8:AD30" si="0">SUM(Y8:AC8)</f>
        <v>88</v>
      </c>
    </row>
    <row r="9" spans="2:30" ht="20" customHeight="1">
      <c r="B9" s="28">
        <f>SUM(B8)+1</f>
        <v>2</v>
      </c>
      <c r="C9" s="29" t="s">
        <v>186</v>
      </c>
      <c r="D9" s="30" t="s">
        <v>176</v>
      </c>
      <c r="E9" s="34">
        <v>1.6540555555555555E-2</v>
      </c>
      <c r="F9" s="32">
        <v>32</v>
      </c>
      <c r="G9" s="33">
        <v>6.6280000000000001</v>
      </c>
      <c r="H9" s="83" t="s">
        <v>300</v>
      </c>
      <c r="I9" s="83"/>
      <c r="J9" s="35">
        <v>30</v>
      </c>
      <c r="L9" s="28"/>
      <c r="M9" s="29"/>
      <c r="N9" s="30"/>
      <c r="O9" s="90"/>
      <c r="P9" s="32"/>
      <c r="Q9" s="93"/>
      <c r="R9" s="83"/>
      <c r="S9" s="83"/>
      <c r="T9" s="48"/>
      <c r="V9" s="28">
        <f t="shared" ref="V9:V30" si="1">SUM(V8)+1</f>
        <v>2</v>
      </c>
      <c r="W9" s="29" t="s">
        <v>28</v>
      </c>
      <c r="X9" s="30" t="s">
        <v>178</v>
      </c>
      <c r="Y9" s="90">
        <v>30</v>
      </c>
      <c r="Z9" s="32">
        <v>28</v>
      </c>
      <c r="AA9" s="92">
        <v>30</v>
      </c>
      <c r="AB9" s="83"/>
      <c r="AC9" s="83"/>
      <c r="AD9" s="48">
        <f t="shared" si="0"/>
        <v>88</v>
      </c>
    </row>
    <row r="10" spans="2:30" ht="20" customHeight="1">
      <c r="B10" s="28">
        <f t="shared" ref="B10:B19" si="2">SUM(B9)+1</f>
        <v>3</v>
      </c>
      <c r="C10" s="29" t="s">
        <v>28</v>
      </c>
      <c r="D10" s="30" t="s">
        <v>178</v>
      </c>
      <c r="E10" s="34">
        <v>1.6466539351851852E-2</v>
      </c>
      <c r="F10" s="32">
        <v>31</v>
      </c>
      <c r="G10" s="33" t="s">
        <v>169</v>
      </c>
      <c r="H10" s="83" t="s">
        <v>301</v>
      </c>
      <c r="I10" s="83"/>
      <c r="J10" s="35">
        <v>30</v>
      </c>
      <c r="L10" s="28">
        <v>1</v>
      </c>
      <c r="M10" s="29" t="s">
        <v>186</v>
      </c>
      <c r="N10" s="30" t="s">
        <v>176</v>
      </c>
      <c r="O10" s="90">
        <v>28</v>
      </c>
      <c r="P10" s="32">
        <v>30</v>
      </c>
      <c r="Q10" s="93">
        <v>30</v>
      </c>
      <c r="R10" s="83"/>
      <c r="S10" s="83"/>
      <c r="T10" s="48">
        <f>SUM(O10:S10)</f>
        <v>88</v>
      </c>
      <c r="V10" s="28">
        <f t="shared" si="1"/>
        <v>3</v>
      </c>
      <c r="W10" s="29" t="s">
        <v>46</v>
      </c>
      <c r="X10" s="30" t="s">
        <v>168</v>
      </c>
      <c r="Y10" s="90">
        <v>28</v>
      </c>
      <c r="Z10" s="32">
        <v>30</v>
      </c>
      <c r="AA10" s="92">
        <v>28</v>
      </c>
      <c r="AB10" s="83"/>
      <c r="AC10" s="83"/>
      <c r="AD10" s="48">
        <f t="shared" si="0"/>
        <v>86</v>
      </c>
    </row>
    <row r="11" spans="2:30" ht="20" customHeight="1">
      <c r="B11" s="28">
        <f t="shared" si="2"/>
        <v>4</v>
      </c>
      <c r="C11" s="29" t="s">
        <v>41</v>
      </c>
      <c r="D11" s="30" t="s">
        <v>26</v>
      </c>
      <c r="E11" s="34">
        <v>1.6544953703703704E-2</v>
      </c>
      <c r="F11" s="32">
        <v>31</v>
      </c>
      <c r="G11" s="33" t="s">
        <v>169</v>
      </c>
      <c r="H11" s="83" t="s">
        <v>302</v>
      </c>
      <c r="I11" s="83"/>
      <c r="J11" s="35">
        <v>28</v>
      </c>
      <c r="L11" s="28">
        <f t="shared" ref="L11:L13" si="3">SUM(L10)+1</f>
        <v>2</v>
      </c>
      <c r="M11" s="29" t="s">
        <v>185</v>
      </c>
      <c r="N11" s="30" t="s">
        <v>176</v>
      </c>
      <c r="O11" s="90">
        <v>30</v>
      </c>
      <c r="P11" s="32">
        <v>28</v>
      </c>
      <c r="Q11" s="92">
        <v>0</v>
      </c>
      <c r="R11" s="83"/>
      <c r="S11" s="83"/>
      <c r="T11" s="48">
        <f>SUM(O11:S11)</f>
        <v>58</v>
      </c>
      <c r="V11" s="28">
        <f t="shared" si="1"/>
        <v>4</v>
      </c>
      <c r="W11" s="29" t="s">
        <v>54</v>
      </c>
      <c r="X11" s="30" t="s">
        <v>168</v>
      </c>
      <c r="Y11" s="90">
        <v>26</v>
      </c>
      <c r="Z11" s="32">
        <v>28</v>
      </c>
      <c r="AA11" s="92">
        <v>26</v>
      </c>
      <c r="AB11" s="83"/>
      <c r="AC11" s="83"/>
      <c r="AD11" s="48">
        <f t="shared" si="0"/>
        <v>80</v>
      </c>
    </row>
    <row r="12" spans="2:30" ht="20" customHeight="1">
      <c r="B12" s="28">
        <f t="shared" si="2"/>
        <v>5</v>
      </c>
      <c r="C12" s="29" t="s">
        <v>160</v>
      </c>
      <c r="D12" s="30" t="s">
        <v>168</v>
      </c>
      <c r="E12" s="34">
        <v>1.6721863425925926E-2</v>
      </c>
      <c r="F12" s="32">
        <v>31</v>
      </c>
      <c r="G12" s="33" t="s">
        <v>169</v>
      </c>
      <c r="H12" s="83" t="s">
        <v>303</v>
      </c>
      <c r="I12" s="83"/>
      <c r="J12" s="35">
        <v>30</v>
      </c>
      <c r="L12" s="28">
        <f t="shared" si="3"/>
        <v>3</v>
      </c>
      <c r="M12" s="29" t="s">
        <v>58</v>
      </c>
      <c r="N12" s="30" t="s">
        <v>176</v>
      </c>
      <c r="O12" s="90">
        <v>26</v>
      </c>
      <c r="P12" s="32">
        <v>0</v>
      </c>
      <c r="Q12" s="93">
        <v>0</v>
      </c>
      <c r="R12" s="83"/>
      <c r="S12" s="83"/>
      <c r="T12" s="48">
        <f>SUM(O12:S12)</f>
        <v>26</v>
      </c>
      <c r="V12" s="28">
        <f t="shared" si="1"/>
        <v>5</v>
      </c>
      <c r="W12" s="29" t="s">
        <v>157</v>
      </c>
      <c r="X12" s="30" t="s">
        <v>179</v>
      </c>
      <c r="Y12" s="90">
        <v>0</v>
      </c>
      <c r="Z12" s="32">
        <v>30</v>
      </c>
      <c r="AA12" s="92">
        <v>30</v>
      </c>
      <c r="AB12" s="83"/>
      <c r="AC12" s="83"/>
      <c r="AD12" s="48">
        <f t="shared" si="0"/>
        <v>60</v>
      </c>
    </row>
    <row r="13" spans="2:30" ht="20" customHeight="1">
      <c r="B13" s="28">
        <f t="shared" si="2"/>
        <v>6</v>
      </c>
      <c r="C13" s="29" t="s">
        <v>46</v>
      </c>
      <c r="D13" s="30" t="s">
        <v>168</v>
      </c>
      <c r="E13" s="34">
        <v>1.6476261574074075E-2</v>
      </c>
      <c r="F13" s="32">
        <v>30</v>
      </c>
      <c r="G13" s="33" t="s">
        <v>170</v>
      </c>
      <c r="H13" s="83" t="s">
        <v>303</v>
      </c>
      <c r="I13" s="83"/>
      <c r="J13" s="35">
        <v>28</v>
      </c>
      <c r="L13" s="28">
        <f t="shared" si="3"/>
        <v>4</v>
      </c>
      <c r="M13" s="29" t="s">
        <v>152</v>
      </c>
      <c r="N13" s="30" t="s">
        <v>176</v>
      </c>
      <c r="O13" s="90">
        <v>0</v>
      </c>
      <c r="P13" s="32">
        <v>0</v>
      </c>
      <c r="Q13" s="92">
        <v>0</v>
      </c>
      <c r="R13" s="83"/>
      <c r="S13" s="83"/>
      <c r="T13" s="48">
        <f>SUM(O13:S13)</f>
        <v>0</v>
      </c>
      <c r="V13" s="28">
        <f t="shared" si="1"/>
        <v>6</v>
      </c>
      <c r="W13" s="29" t="s">
        <v>82</v>
      </c>
      <c r="X13" s="30" t="s">
        <v>26</v>
      </c>
      <c r="Y13" s="90">
        <v>30</v>
      </c>
      <c r="Z13" s="32">
        <v>0</v>
      </c>
      <c r="AA13" s="92">
        <v>30</v>
      </c>
      <c r="AB13" s="83"/>
      <c r="AC13" s="83"/>
      <c r="AD13" s="48">
        <f t="shared" si="0"/>
        <v>60</v>
      </c>
    </row>
    <row r="14" spans="2:30" ht="20" customHeight="1">
      <c r="B14" s="28">
        <f t="shared" si="2"/>
        <v>7</v>
      </c>
      <c r="C14" s="29" t="s">
        <v>54</v>
      </c>
      <c r="D14" s="30" t="s">
        <v>168</v>
      </c>
      <c r="E14" s="34">
        <v>1.6578217592592592E-2</v>
      </c>
      <c r="F14" s="32">
        <v>30</v>
      </c>
      <c r="G14" s="32" t="s">
        <v>170</v>
      </c>
      <c r="H14" s="83" t="s">
        <v>304</v>
      </c>
      <c r="I14" s="83"/>
      <c r="J14" s="35">
        <v>26</v>
      </c>
      <c r="L14" s="28"/>
      <c r="M14" s="29"/>
      <c r="N14" s="30"/>
      <c r="O14" s="90"/>
      <c r="P14" s="32"/>
      <c r="Q14" s="92"/>
      <c r="R14" s="83"/>
      <c r="S14" s="83"/>
      <c r="T14" s="48"/>
      <c r="V14" s="28">
        <f t="shared" si="1"/>
        <v>7</v>
      </c>
      <c r="W14" s="29" t="s">
        <v>41</v>
      </c>
      <c r="X14" s="30" t="s">
        <v>26</v>
      </c>
      <c r="Y14" s="90">
        <v>0</v>
      </c>
      <c r="Z14" s="32">
        <v>30</v>
      </c>
      <c r="AA14" s="92">
        <v>28</v>
      </c>
      <c r="AB14" s="83"/>
      <c r="AC14" s="83"/>
      <c r="AD14" s="48">
        <f t="shared" si="0"/>
        <v>58</v>
      </c>
    </row>
    <row r="15" spans="2:30" ht="20" customHeight="1">
      <c r="B15" s="28">
        <f t="shared" si="2"/>
        <v>8</v>
      </c>
      <c r="C15" s="29" t="s">
        <v>52</v>
      </c>
      <c r="D15" s="30" t="s">
        <v>168</v>
      </c>
      <c r="E15" s="34">
        <v>1.6613761574074074E-2</v>
      </c>
      <c r="F15" s="32">
        <v>30</v>
      </c>
      <c r="G15" s="33" t="s">
        <v>170</v>
      </c>
      <c r="H15" s="83" t="s">
        <v>305</v>
      </c>
      <c r="I15" s="83"/>
      <c r="J15" s="35">
        <v>24</v>
      </c>
      <c r="L15" s="28">
        <v>1</v>
      </c>
      <c r="M15" s="29" t="s">
        <v>28</v>
      </c>
      <c r="N15" s="30" t="s">
        <v>178</v>
      </c>
      <c r="O15" s="90">
        <v>30</v>
      </c>
      <c r="P15" s="32">
        <v>28</v>
      </c>
      <c r="Q15" s="92">
        <v>30</v>
      </c>
      <c r="R15" s="83"/>
      <c r="S15" s="83"/>
      <c r="T15" s="48">
        <f t="shared" ref="T15:T20" si="4">SUM(O15:S15)</f>
        <v>88</v>
      </c>
      <c r="V15" s="28">
        <f t="shared" si="1"/>
        <v>8</v>
      </c>
      <c r="W15" s="29" t="s">
        <v>155</v>
      </c>
      <c r="X15" s="30" t="s">
        <v>178</v>
      </c>
      <c r="Y15" s="90">
        <v>28</v>
      </c>
      <c r="Z15" s="32">
        <v>30</v>
      </c>
      <c r="AA15" s="92">
        <v>0</v>
      </c>
      <c r="AB15" s="83"/>
      <c r="AC15" s="83"/>
      <c r="AD15" s="48">
        <f t="shared" si="0"/>
        <v>58</v>
      </c>
    </row>
    <row r="16" spans="2:30" ht="20" customHeight="1">
      <c r="B16" s="28">
        <f t="shared" si="2"/>
        <v>9</v>
      </c>
      <c r="C16" s="29" t="s">
        <v>48</v>
      </c>
      <c r="D16" s="30" t="s">
        <v>168</v>
      </c>
      <c r="E16" s="34">
        <v>1.6617789351851854E-2</v>
      </c>
      <c r="F16" s="32">
        <v>30</v>
      </c>
      <c r="G16" s="33" t="s">
        <v>170</v>
      </c>
      <c r="H16" s="83" t="s">
        <v>306</v>
      </c>
      <c r="I16" s="83"/>
      <c r="J16" s="35">
        <v>22</v>
      </c>
      <c r="L16" s="28">
        <f>SUM(L15)+1</f>
        <v>2</v>
      </c>
      <c r="M16" s="29" t="s">
        <v>155</v>
      </c>
      <c r="N16" s="30" t="s">
        <v>178</v>
      </c>
      <c r="O16" s="90">
        <v>28</v>
      </c>
      <c r="P16" s="32">
        <v>30</v>
      </c>
      <c r="Q16" s="92">
        <v>0</v>
      </c>
      <c r="R16" s="83"/>
      <c r="S16" s="83"/>
      <c r="T16" s="48">
        <f t="shared" si="4"/>
        <v>58</v>
      </c>
      <c r="V16" s="28">
        <f t="shared" si="1"/>
        <v>9</v>
      </c>
      <c r="W16" s="29" t="s">
        <v>185</v>
      </c>
      <c r="X16" s="30" t="s">
        <v>176</v>
      </c>
      <c r="Y16" s="90">
        <v>30</v>
      </c>
      <c r="Z16" s="32">
        <v>28</v>
      </c>
      <c r="AA16" s="92">
        <v>0</v>
      </c>
      <c r="AB16" s="83"/>
      <c r="AC16" s="83"/>
      <c r="AD16" s="48">
        <f t="shared" si="0"/>
        <v>58</v>
      </c>
    </row>
    <row r="17" spans="2:30" ht="20" customHeight="1">
      <c r="B17" s="28">
        <f t="shared" si="2"/>
        <v>10</v>
      </c>
      <c r="C17" s="29" t="s">
        <v>298</v>
      </c>
      <c r="D17" s="30" t="s">
        <v>178</v>
      </c>
      <c r="E17" s="34">
        <v>1.6785196759259258E-2</v>
      </c>
      <c r="F17" s="32">
        <v>30</v>
      </c>
      <c r="G17" s="33" t="s">
        <v>170</v>
      </c>
      <c r="H17" s="85" t="s">
        <v>307</v>
      </c>
      <c r="I17" s="85"/>
      <c r="J17" s="35">
        <v>28</v>
      </c>
      <c r="L17" s="28">
        <f t="shared" ref="L17:L20" si="5">SUM(L16)+1</f>
        <v>3</v>
      </c>
      <c r="M17" s="29" t="s">
        <v>35</v>
      </c>
      <c r="N17" s="30" t="s">
        <v>178</v>
      </c>
      <c r="O17" s="90">
        <v>26</v>
      </c>
      <c r="P17" s="32">
        <v>26</v>
      </c>
      <c r="Q17" s="93">
        <v>0</v>
      </c>
      <c r="R17" s="83"/>
      <c r="S17" s="83"/>
      <c r="T17" s="48">
        <f t="shared" si="4"/>
        <v>52</v>
      </c>
      <c r="V17" s="28">
        <f t="shared" si="1"/>
        <v>10</v>
      </c>
      <c r="W17" s="29" t="s">
        <v>75</v>
      </c>
      <c r="X17" s="30" t="s">
        <v>26</v>
      </c>
      <c r="Y17" s="90">
        <v>28</v>
      </c>
      <c r="Z17" s="32">
        <v>26</v>
      </c>
      <c r="AA17" s="92">
        <v>0</v>
      </c>
      <c r="AB17" s="83"/>
      <c r="AC17" s="83"/>
      <c r="AD17" s="48">
        <f t="shared" si="0"/>
        <v>54</v>
      </c>
    </row>
    <row r="18" spans="2:30" ht="20" customHeight="1">
      <c r="B18" s="28">
        <f t="shared" si="2"/>
        <v>11</v>
      </c>
      <c r="C18" s="29" t="s">
        <v>157</v>
      </c>
      <c r="D18" s="30" t="s">
        <v>179</v>
      </c>
      <c r="E18" s="34">
        <v>1.6793506944444446E-2</v>
      </c>
      <c r="F18" s="32">
        <v>30</v>
      </c>
      <c r="G18" s="33" t="s">
        <v>170</v>
      </c>
      <c r="H18" s="83" t="s">
        <v>308</v>
      </c>
      <c r="I18" s="83"/>
      <c r="J18" s="35">
        <v>30</v>
      </c>
      <c r="L18" s="28">
        <f t="shared" si="5"/>
        <v>4</v>
      </c>
      <c r="M18" s="29" t="s">
        <v>298</v>
      </c>
      <c r="N18" s="30" t="s">
        <v>178</v>
      </c>
      <c r="O18" s="90">
        <v>0</v>
      </c>
      <c r="P18" s="32">
        <v>0</v>
      </c>
      <c r="Q18" s="92">
        <v>28</v>
      </c>
      <c r="R18" s="83"/>
      <c r="S18" s="83"/>
      <c r="T18" s="48">
        <f t="shared" si="4"/>
        <v>28</v>
      </c>
      <c r="V18" s="28">
        <f t="shared" si="1"/>
        <v>11</v>
      </c>
      <c r="W18" s="29" t="s">
        <v>35</v>
      </c>
      <c r="X18" s="30" t="s">
        <v>178</v>
      </c>
      <c r="Y18" s="90">
        <v>26</v>
      </c>
      <c r="Z18" s="32">
        <v>26</v>
      </c>
      <c r="AA18" s="93">
        <v>0</v>
      </c>
      <c r="AB18" s="83"/>
      <c r="AC18" s="83"/>
      <c r="AD18" s="48">
        <f t="shared" si="0"/>
        <v>52</v>
      </c>
    </row>
    <row r="19" spans="2:30" ht="20" customHeight="1">
      <c r="B19" s="28">
        <f t="shared" si="2"/>
        <v>12</v>
      </c>
      <c r="C19" s="29" t="s">
        <v>156</v>
      </c>
      <c r="D19" s="30" t="s">
        <v>178</v>
      </c>
      <c r="E19" s="34">
        <v>1.6847789351851852E-2</v>
      </c>
      <c r="F19" s="32">
        <v>30</v>
      </c>
      <c r="G19" s="33" t="s">
        <v>170</v>
      </c>
      <c r="H19" s="83" t="s">
        <v>309</v>
      </c>
      <c r="I19" s="83"/>
      <c r="J19" s="35">
        <v>26</v>
      </c>
      <c r="L19" s="28">
        <f t="shared" si="5"/>
        <v>5</v>
      </c>
      <c r="M19" s="29" t="s">
        <v>50</v>
      </c>
      <c r="N19" s="30" t="s">
        <v>178</v>
      </c>
      <c r="O19" s="90">
        <v>0</v>
      </c>
      <c r="P19" s="32">
        <v>0</v>
      </c>
      <c r="Q19" s="92">
        <v>26</v>
      </c>
      <c r="R19" s="83"/>
      <c r="S19" s="83"/>
      <c r="T19" s="48">
        <f t="shared" si="4"/>
        <v>26</v>
      </c>
      <c r="V19" s="28">
        <f t="shared" si="1"/>
        <v>12</v>
      </c>
      <c r="W19" s="29" t="s">
        <v>48</v>
      </c>
      <c r="X19" s="30" t="s">
        <v>168</v>
      </c>
      <c r="Y19" s="90">
        <v>0</v>
      </c>
      <c r="Z19" s="32">
        <v>28</v>
      </c>
      <c r="AA19" s="92">
        <v>22</v>
      </c>
      <c r="AB19" s="83"/>
      <c r="AC19" s="83"/>
      <c r="AD19" s="48">
        <f t="shared" si="0"/>
        <v>50</v>
      </c>
    </row>
    <row r="20" spans="2:30" ht="20" customHeight="1">
      <c r="B20" s="28"/>
      <c r="C20" s="29"/>
      <c r="D20" s="30"/>
      <c r="E20" s="34"/>
      <c r="F20" s="32"/>
      <c r="G20" s="32"/>
      <c r="H20" s="83"/>
      <c r="I20" s="83"/>
      <c r="J20" s="35"/>
      <c r="L20" s="28">
        <f t="shared" si="5"/>
        <v>6</v>
      </c>
      <c r="M20" s="29" t="s">
        <v>159</v>
      </c>
      <c r="N20" s="30" t="s">
        <v>178</v>
      </c>
      <c r="O20" s="90">
        <v>24</v>
      </c>
      <c r="P20" s="32">
        <v>0</v>
      </c>
      <c r="Q20" s="92">
        <v>0</v>
      </c>
      <c r="R20" s="83"/>
      <c r="S20" s="83"/>
      <c r="T20" s="48">
        <f t="shared" si="4"/>
        <v>24</v>
      </c>
      <c r="V20" s="28">
        <f t="shared" si="1"/>
        <v>13</v>
      </c>
      <c r="W20" s="29" t="s">
        <v>52</v>
      </c>
      <c r="X20" s="30" t="s">
        <v>168</v>
      </c>
      <c r="Y20" s="90">
        <v>24</v>
      </c>
      <c r="Z20" s="32">
        <v>0</v>
      </c>
      <c r="AA20" s="92">
        <v>24</v>
      </c>
      <c r="AB20" s="83"/>
      <c r="AC20" s="83"/>
      <c r="AD20" s="48">
        <f t="shared" si="0"/>
        <v>48</v>
      </c>
    </row>
    <row r="21" spans="2:30" ht="20" customHeight="1">
      <c r="B21" s="28"/>
      <c r="C21" s="29"/>
      <c r="D21" s="30"/>
      <c r="E21" s="34"/>
      <c r="F21" s="32"/>
      <c r="G21" s="32"/>
      <c r="H21" s="83"/>
      <c r="I21" s="83"/>
      <c r="J21" s="35"/>
      <c r="L21" s="28"/>
      <c r="M21" s="29"/>
      <c r="N21" s="30"/>
      <c r="O21" s="90"/>
      <c r="P21" s="32"/>
      <c r="Q21" s="92"/>
      <c r="R21" s="83"/>
      <c r="S21" s="83"/>
      <c r="T21" s="48"/>
      <c r="V21" s="28">
        <f t="shared" si="1"/>
        <v>14</v>
      </c>
      <c r="W21" s="29" t="s">
        <v>43</v>
      </c>
      <c r="X21" s="30" t="s">
        <v>168</v>
      </c>
      <c r="Y21" s="90">
        <v>0</v>
      </c>
      <c r="Z21" s="32">
        <v>0</v>
      </c>
      <c r="AA21" s="93">
        <v>30</v>
      </c>
      <c r="AB21" s="83"/>
      <c r="AC21" s="83"/>
      <c r="AD21" s="48">
        <f t="shared" si="0"/>
        <v>30</v>
      </c>
    </row>
    <row r="22" spans="2:30" ht="20" customHeight="1">
      <c r="B22" s="80"/>
      <c r="C22" s="29"/>
      <c r="D22" s="30"/>
      <c r="E22" s="81"/>
      <c r="F22" s="34"/>
      <c r="G22" s="33"/>
      <c r="H22" s="83"/>
      <c r="I22" s="83"/>
      <c r="J22" s="35"/>
      <c r="L22" s="28">
        <v>1</v>
      </c>
      <c r="M22" s="29" t="s">
        <v>157</v>
      </c>
      <c r="N22" s="30" t="s">
        <v>179</v>
      </c>
      <c r="O22" s="90">
        <v>0</v>
      </c>
      <c r="P22" s="32">
        <v>30</v>
      </c>
      <c r="Q22" s="92">
        <v>30</v>
      </c>
      <c r="R22" s="83"/>
      <c r="S22" s="83"/>
      <c r="T22" s="48">
        <f>SUM(O22:S22)</f>
        <v>60</v>
      </c>
      <c r="V22" s="28">
        <f t="shared" si="1"/>
        <v>15</v>
      </c>
      <c r="W22" s="29" t="s">
        <v>59</v>
      </c>
      <c r="X22" s="30" t="s">
        <v>177</v>
      </c>
      <c r="Y22" s="90">
        <v>30</v>
      </c>
      <c r="Z22" s="32">
        <v>0</v>
      </c>
      <c r="AA22" s="93">
        <v>0</v>
      </c>
      <c r="AB22" s="83"/>
      <c r="AC22" s="83"/>
      <c r="AD22" s="48">
        <f t="shared" si="0"/>
        <v>30</v>
      </c>
    </row>
    <row r="23" spans="2:30" ht="20" customHeight="1">
      <c r="B23" s="28"/>
      <c r="C23" s="29"/>
      <c r="D23" s="30"/>
      <c r="E23" s="31"/>
      <c r="F23" s="34"/>
      <c r="G23" s="33"/>
      <c r="H23" s="34"/>
      <c r="I23" s="34"/>
      <c r="J23" s="35"/>
      <c r="L23" s="28"/>
      <c r="M23" s="29"/>
      <c r="N23" s="30"/>
      <c r="O23" s="90"/>
      <c r="P23" s="32"/>
      <c r="Q23" s="92"/>
      <c r="R23" s="83"/>
      <c r="S23" s="83"/>
      <c r="T23" s="48"/>
      <c r="V23" s="28">
        <f t="shared" si="1"/>
        <v>16</v>
      </c>
      <c r="W23" s="29" t="s">
        <v>221</v>
      </c>
      <c r="X23" s="30" t="s">
        <v>168</v>
      </c>
      <c r="Y23" s="90">
        <v>30</v>
      </c>
      <c r="Z23" s="32">
        <v>0</v>
      </c>
      <c r="AA23" s="92">
        <v>0</v>
      </c>
      <c r="AB23" s="83"/>
      <c r="AC23" s="83"/>
      <c r="AD23" s="48">
        <f t="shared" si="0"/>
        <v>30</v>
      </c>
    </row>
    <row r="24" spans="2:30" ht="20" customHeight="1">
      <c r="B24" s="36"/>
      <c r="C24" s="37"/>
      <c r="D24" s="38"/>
      <c r="E24" s="39"/>
      <c r="F24" s="38"/>
      <c r="G24" s="38"/>
      <c r="H24" s="40"/>
      <c r="I24" s="40"/>
      <c r="J24" s="41"/>
      <c r="L24" s="28">
        <v>1</v>
      </c>
      <c r="M24" s="29" t="s">
        <v>46</v>
      </c>
      <c r="N24" s="30" t="s">
        <v>168</v>
      </c>
      <c r="O24" s="90">
        <v>28</v>
      </c>
      <c r="P24" s="32">
        <v>30</v>
      </c>
      <c r="Q24" s="92">
        <v>28</v>
      </c>
      <c r="R24" s="83"/>
      <c r="S24" s="83"/>
      <c r="T24" s="48">
        <f t="shared" ref="T24:T30" si="6">SUM(O24:S24)</f>
        <v>86</v>
      </c>
      <c r="V24" s="28">
        <f t="shared" si="1"/>
        <v>17</v>
      </c>
      <c r="W24" s="29" t="s">
        <v>298</v>
      </c>
      <c r="X24" s="30" t="s">
        <v>178</v>
      </c>
      <c r="Y24" s="90">
        <v>0</v>
      </c>
      <c r="Z24" s="32">
        <v>0</v>
      </c>
      <c r="AA24" s="92">
        <v>28</v>
      </c>
      <c r="AB24" s="83"/>
      <c r="AC24" s="83"/>
      <c r="AD24" s="48">
        <f t="shared" si="0"/>
        <v>28</v>
      </c>
    </row>
    <row r="25" spans="2:30" ht="15" customHeight="1">
      <c r="B25" s="178"/>
      <c r="C25" s="179"/>
      <c r="D25" s="179"/>
      <c r="E25" s="179"/>
      <c r="F25" s="179"/>
      <c r="G25" s="179"/>
      <c r="H25" s="179"/>
      <c r="I25" s="179"/>
      <c r="J25" s="179"/>
      <c r="L25" s="28">
        <f t="shared" ref="L25:L30" si="7">SUM(L24)+1</f>
        <v>2</v>
      </c>
      <c r="M25" s="29" t="s">
        <v>54</v>
      </c>
      <c r="N25" s="30" t="s">
        <v>168</v>
      </c>
      <c r="O25" s="90">
        <v>26</v>
      </c>
      <c r="P25" s="32">
        <v>28</v>
      </c>
      <c r="Q25" s="92">
        <v>26</v>
      </c>
      <c r="R25" s="83"/>
      <c r="S25" s="83"/>
      <c r="T25" s="48">
        <f t="shared" si="6"/>
        <v>80</v>
      </c>
      <c r="V25" s="28">
        <f t="shared" si="1"/>
        <v>18</v>
      </c>
      <c r="W25" s="43" t="s">
        <v>227</v>
      </c>
      <c r="X25" s="44" t="s">
        <v>26</v>
      </c>
      <c r="Y25" s="46">
        <v>0</v>
      </c>
      <c r="Z25" s="46">
        <v>28</v>
      </c>
      <c r="AA25" s="86">
        <v>0</v>
      </c>
      <c r="AB25" s="102"/>
      <c r="AC25" s="102"/>
      <c r="AD25" s="48">
        <f t="shared" si="0"/>
        <v>28</v>
      </c>
    </row>
    <row r="26" spans="2:30" ht="19">
      <c r="B26" s="179"/>
      <c r="C26" s="179"/>
      <c r="D26" s="179"/>
      <c r="E26" s="179"/>
      <c r="F26" s="179"/>
      <c r="G26" s="179"/>
      <c r="H26" s="179"/>
      <c r="I26" s="179"/>
      <c r="J26" s="179"/>
      <c r="L26" s="28">
        <f t="shared" si="7"/>
        <v>3</v>
      </c>
      <c r="M26" s="29" t="s">
        <v>48</v>
      </c>
      <c r="N26" s="30" t="s">
        <v>168</v>
      </c>
      <c r="O26" s="90">
        <v>0</v>
      </c>
      <c r="P26" s="32">
        <v>28</v>
      </c>
      <c r="Q26" s="92">
        <v>22</v>
      </c>
      <c r="R26" s="82"/>
      <c r="S26" s="82"/>
      <c r="T26" s="48">
        <f t="shared" si="6"/>
        <v>50</v>
      </c>
      <c r="V26" s="28">
        <f t="shared" si="1"/>
        <v>19</v>
      </c>
      <c r="W26" s="29" t="s">
        <v>50</v>
      </c>
      <c r="X26" s="30" t="s">
        <v>178</v>
      </c>
      <c r="Y26" s="46">
        <v>0</v>
      </c>
      <c r="Z26" s="32">
        <v>0</v>
      </c>
      <c r="AA26" s="33">
        <v>26</v>
      </c>
      <c r="AB26" s="83"/>
      <c r="AC26" s="83"/>
      <c r="AD26" s="48">
        <f t="shared" si="0"/>
        <v>26</v>
      </c>
    </row>
    <row r="27" spans="2:30" ht="19">
      <c r="B27" s="179"/>
      <c r="C27" s="179"/>
      <c r="D27" s="179"/>
      <c r="E27" s="179"/>
      <c r="F27" s="179"/>
      <c r="G27" s="179"/>
      <c r="H27" s="179"/>
      <c r="I27" s="179"/>
      <c r="J27" s="179"/>
      <c r="L27" s="28">
        <f t="shared" si="7"/>
        <v>4</v>
      </c>
      <c r="M27" s="43" t="s">
        <v>52</v>
      </c>
      <c r="N27" s="44" t="s">
        <v>168</v>
      </c>
      <c r="O27" s="46">
        <v>24</v>
      </c>
      <c r="P27" s="46">
        <v>0</v>
      </c>
      <c r="Q27" s="86">
        <v>24</v>
      </c>
      <c r="R27" s="83"/>
      <c r="S27" s="83"/>
      <c r="T27" s="48">
        <f t="shared" si="6"/>
        <v>48</v>
      </c>
      <c r="V27" s="28">
        <f t="shared" si="1"/>
        <v>20</v>
      </c>
      <c r="W27" s="29" t="s">
        <v>162</v>
      </c>
      <c r="X27" s="30" t="s">
        <v>168</v>
      </c>
      <c r="Y27" s="46">
        <v>0</v>
      </c>
      <c r="Z27" s="32">
        <v>26</v>
      </c>
      <c r="AA27" s="32">
        <v>0</v>
      </c>
      <c r="AB27" s="83"/>
      <c r="AC27" s="83"/>
      <c r="AD27" s="48">
        <f t="shared" si="0"/>
        <v>26</v>
      </c>
    </row>
    <row r="28" spans="2:30" ht="19">
      <c r="L28" s="28">
        <f t="shared" si="7"/>
        <v>5</v>
      </c>
      <c r="M28" s="29" t="s">
        <v>221</v>
      </c>
      <c r="N28" s="30" t="s">
        <v>168</v>
      </c>
      <c r="O28" s="46">
        <v>30</v>
      </c>
      <c r="P28" s="32">
        <v>0</v>
      </c>
      <c r="Q28" s="33">
        <v>0</v>
      </c>
      <c r="R28" s="83"/>
      <c r="S28" s="83"/>
      <c r="T28" s="48">
        <f t="shared" si="6"/>
        <v>30</v>
      </c>
      <c r="V28" s="28">
        <f t="shared" si="1"/>
        <v>21</v>
      </c>
      <c r="W28" s="29" t="s">
        <v>58</v>
      </c>
      <c r="X28" s="30" t="s">
        <v>176</v>
      </c>
      <c r="Y28" s="46">
        <v>26</v>
      </c>
      <c r="Z28" s="32">
        <v>0</v>
      </c>
      <c r="AA28" s="32">
        <v>0</v>
      </c>
      <c r="AB28" s="83"/>
      <c r="AC28" s="83"/>
      <c r="AD28" s="48">
        <f t="shared" si="0"/>
        <v>26</v>
      </c>
    </row>
    <row r="29" spans="2:30" ht="19">
      <c r="L29" s="28">
        <f t="shared" si="7"/>
        <v>6</v>
      </c>
      <c r="M29" s="29" t="s">
        <v>43</v>
      </c>
      <c r="N29" s="30" t="s">
        <v>168</v>
      </c>
      <c r="O29" s="46">
        <v>0</v>
      </c>
      <c r="P29" s="32">
        <v>0</v>
      </c>
      <c r="Q29" s="33">
        <v>30</v>
      </c>
      <c r="R29" s="83"/>
      <c r="S29" s="83"/>
      <c r="T29" s="48">
        <f t="shared" si="6"/>
        <v>30</v>
      </c>
      <c r="V29" s="28">
        <f t="shared" si="1"/>
        <v>22</v>
      </c>
      <c r="W29" s="29" t="s">
        <v>159</v>
      </c>
      <c r="X29" s="30" t="s">
        <v>178</v>
      </c>
      <c r="Y29" s="46">
        <v>24</v>
      </c>
      <c r="Z29" s="32">
        <v>0</v>
      </c>
      <c r="AA29" s="33">
        <v>0</v>
      </c>
      <c r="AB29" s="83"/>
      <c r="AC29" s="83"/>
      <c r="AD29" s="48">
        <f t="shared" si="0"/>
        <v>24</v>
      </c>
    </row>
    <row r="30" spans="2:30" ht="19">
      <c r="L30" s="28">
        <f t="shared" si="7"/>
        <v>7</v>
      </c>
      <c r="M30" s="29" t="s">
        <v>162</v>
      </c>
      <c r="N30" s="30" t="s">
        <v>168</v>
      </c>
      <c r="O30" s="46">
        <v>0</v>
      </c>
      <c r="P30" s="32">
        <v>26</v>
      </c>
      <c r="Q30" s="32">
        <v>0</v>
      </c>
      <c r="R30" s="83"/>
      <c r="S30" s="83"/>
      <c r="T30" s="48">
        <f t="shared" si="6"/>
        <v>26</v>
      </c>
      <c r="V30" s="28">
        <f t="shared" si="1"/>
        <v>23</v>
      </c>
      <c r="W30" s="29" t="s">
        <v>152</v>
      </c>
      <c r="X30" s="30" t="s">
        <v>176</v>
      </c>
      <c r="Y30" s="46">
        <v>0</v>
      </c>
      <c r="Z30" s="32">
        <v>0</v>
      </c>
      <c r="AA30" s="33">
        <v>0</v>
      </c>
      <c r="AB30" s="83"/>
      <c r="AC30" s="83"/>
      <c r="AD30" s="48">
        <f t="shared" si="0"/>
        <v>0</v>
      </c>
    </row>
    <row r="31" spans="2:30" ht="19">
      <c r="L31" s="28"/>
      <c r="M31" s="29"/>
      <c r="N31" s="30"/>
      <c r="O31" s="46"/>
      <c r="P31" s="32"/>
      <c r="Q31" s="33"/>
      <c r="R31" s="83"/>
      <c r="S31" s="83"/>
      <c r="T31" s="48"/>
      <c r="V31" s="28"/>
      <c r="W31" s="29"/>
      <c r="X31" s="30"/>
      <c r="Y31" s="46"/>
      <c r="Z31" s="32"/>
      <c r="AA31" s="33"/>
      <c r="AB31" s="83"/>
      <c r="AC31" s="83"/>
      <c r="AD31" s="48"/>
    </row>
    <row r="32" spans="2:30" ht="19">
      <c r="L32" s="28">
        <v>1</v>
      </c>
      <c r="M32" s="29" t="s">
        <v>75</v>
      </c>
      <c r="N32" s="30" t="s">
        <v>26</v>
      </c>
      <c r="O32" s="46">
        <v>28</v>
      </c>
      <c r="P32" s="32">
        <v>26</v>
      </c>
      <c r="Q32" s="33">
        <v>0</v>
      </c>
      <c r="R32" s="83"/>
      <c r="S32" s="83"/>
      <c r="T32" s="48">
        <f>SUM(O32:S32)</f>
        <v>54</v>
      </c>
      <c r="V32" s="28"/>
      <c r="W32" s="29"/>
      <c r="X32" s="30"/>
      <c r="Y32" s="46"/>
      <c r="Z32" s="32"/>
      <c r="AA32" s="33"/>
      <c r="AB32" s="83"/>
      <c r="AC32" s="83"/>
      <c r="AD32" s="48"/>
    </row>
    <row r="33" spans="12:30" ht="19">
      <c r="L33" s="28">
        <f>SUM(L32)+1</f>
        <v>2</v>
      </c>
      <c r="M33" s="29" t="s">
        <v>41</v>
      </c>
      <c r="N33" s="30" t="s">
        <v>26</v>
      </c>
      <c r="O33" s="46">
        <v>0</v>
      </c>
      <c r="P33" s="32">
        <v>30</v>
      </c>
      <c r="Q33" s="33">
        <v>28</v>
      </c>
      <c r="R33" s="83"/>
      <c r="S33" s="83"/>
      <c r="T33" s="48">
        <f>SUM(O33:S33)</f>
        <v>58</v>
      </c>
      <c r="V33" s="28"/>
      <c r="W33" s="29"/>
      <c r="X33" s="30"/>
      <c r="Y33" s="46"/>
      <c r="Z33" s="32"/>
      <c r="AA33" s="33"/>
      <c r="AB33" s="83"/>
      <c r="AC33" s="83"/>
      <c r="AD33" s="48"/>
    </row>
    <row r="34" spans="12:30" ht="19">
      <c r="L34" s="28">
        <f t="shared" ref="L34:L35" si="8">SUM(L33)+1</f>
        <v>3</v>
      </c>
      <c r="M34" s="29" t="s">
        <v>82</v>
      </c>
      <c r="N34" s="30" t="s">
        <v>26</v>
      </c>
      <c r="O34" s="46">
        <v>30</v>
      </c>
      <c r="P34" s="32">
        <v>0</v>
      </c>
      <c r="Q34" s="33">
        <v>30</v>
      </c>
      <c r="R34" s="83"/>
      <c r="S34" s="83"/>
      <c r="T34" s="48">
        <f>SUM(O34:S34)</f>
        <v>60</v>
      </c>
      <c r="V34" s="28"/>
      <c r="W34" s="29"/>
      <c r="X34" s="30"/>
      <c r="Y34" s="46"/>
      <c r="Z34" s="32"/>
      <c r="AA34" s="33"/>
      <c r="AB34" s="83"/>
      <c r="AC34" s="83"/>
      <c r="AD34" s="48"/>
    </row>
    <row r="35" spans="12:30" ht="19">
      <c r="L35" s="28">
        <f t="shared" si="8"/>
        <v>4</v>
      </c>
      <c r="M35" s="95" t="s">
        <v>227</v>
      </c>
      <c r="N35" s="96" t="s">
        <v>26</v>
      </c>
      <c r="O35" s="97">
        <v>0</v>
      </c>
      <c r="P35" s="97">
        <v>28</v>
      </c>
      <c r="Q35" s="98">
        <v>0</v>
      </c>
      <c r="R35" s="83"/>
      <c r="S35" s="83"/>
      <c r="T35" s="48">
        <f>SUM(O35:S35)</f>
        <v>28</v>
      </c>
      <c r="V35" s="94"/>
      <c r="W35" s="95"/>
      <c r="X35" s="96"/>
      <c r="Y35" s="97"/>
      <c r="Z35" s="97"/>
      <c r="AA35" s="98"/>
      <c r="AB35" s="101"/>
      <c r="AC35" s="101"/>
      <c r="AD35" s="100"/>
    </row>
    <row r="36" spans="12:30" ht="19">
      <c r="L36" s="28"/>
      <c r="M36" s="29"/>
      <c r="N36" s="30"/>
      <c r="O36" s="90"/>
      <c r="P36" s="32"/>
      <c r="Q36" s="92"/>
      <c r="R36" s="83"/>
      <c r="S36" s="83"/>
      <c r="T36" s="35"/>
      <c r="V36" s="28"/>
      <c r="W36" s="29"/>
      <c r="X36" s="30"/>
      <c r="Y36" s="90"/>
      <c r="Z36" s="32"/>
      <c r="AA36" s="92"/>
      <c r="AB36" s="83"/>
      <c r="AC36" s="83"/>
      <c r="AD36" s="35"/>
    </row>
    <row r="37" spans="12:30" ht="31" customHeight="1">
      <c r="L37" s="178"/>
      <c r="M37" s="179"/>
      <c r="N37" s="179"/>
      <c r="O37" s="179"/>
      <c r="P37" s="179"/>
      <c r="Q37" s="179"/>
      <c r="R37" s="179"/>
      <c r="S37" s="179"/>
      <c r="T37" s="179"/>
      <c r="V37" s="178"/>
      <c r="W37" s="179"/>
      <c r="X37" s="179"/>
      <c r="Y37" s="179"/>
      <c r="Z37" s="179"/>
      <c r="AA37" s="179"/>
      <c r="AB37" s="179"/>
      <c r="AC37" s="179"/>
      <c r="AD37" s="179"/>
    </row>
    <row r="38" spans="12:30">
      <c r="L38" s="179"/>
      <c r="M38" s="179"/>
      <c r="N38" s="179"/>
      <c r="O38" s="179"/>
      <c r="P38" s="179"/>
      <c r="Q38" s="179"/>
      <c r="R38" s="179"/>
      <c r="S38" s="179"/>
      <c r="T38" s="179"/>
      <c r="V38" s="179"/>
      <c r="W38" s="179"/>
      <c r="X38" s="179"/>
      <c r="Y38" s="179"/>
      <c r="Z38" s="179"/>
      <c r="AA38" s="179"/>
      <c r="AB38" s="179"/>
      <c r="AC38" s="179"/>
      <c r="AD38" s="179"/>
    </row>
    <row r="39" spans="12:30">
      <c r="L39" s="179"/>
      <c r="M39" s="179"/>
      <c r="N39" s="179"/>
      <c r="O39" s="179"/>
      <c r="P39" s="179"/>
      <c r="Q39" s="179"/>
      <c r="R39" s="179"/>
      <c r="S39" s="179"/>
      <c r="T39" s="179"/>
      <c r="V39" s="179"/>
      <c r="W39" s="179"/>
      <c r="X39" s="179"/>
      <c r="Y39" s="179"/>
      <c r="Z39" s="179"/>
      <c r="AA39" s="179"/>
      <c r="AB39" s="179"/>
      <c r="AC39" s="179"/>
      <c r="AD39" s="179"/>
    </row>
  </sheetData>
  <sortState xmlns:xlrd2="http://schemas.microsoft.com/office/spreadsheetml/2017/richdata2" ref="W8:AD30">
    <sortCondition descending="1" ref="AD8:AD30"/>
    <sortCondition descending="1" ref="AA8:AA30"/>
  </sortState>
  <mergeCells count="9">
    <mergeCell ref="B25:J27"/>
    <mergeCell ref="L37:T39"/>
    <mergeCell ref="V37:AD39"/>
    <mergeCell ref="B4:D4"/>
    <mergeCell ref="F4:J4"/>
    <mergeCell ref="L4:N5"/>
    <mergeCell ref="O4:AD5"/>
    <mergeCell ref="E5:G5"/>
    <mergeCell ref="H5:I5"/>
  </mergeCells>
  <pageMargins left="0.7" right="0.7" top="0.75" bottom="0.75" header="0.3" footer="0.3"/>
  <pageSetup paperSize="9" scale="27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20DE-39F0-7843-9863-6A44A196B269}">
  <sheetPr>
    <pageSetUpPr fitToPage="1"/>
  </sheetPr>
  <dimension ref="B2:J43"/>
  <sheetViews>
    <sheetView showGridLines="0" topLeftCell="A15" zoomScale="84" workbookViewId="0">
      <selection activeCell="O39" sqref="O39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10.1640625" style="2" customWidth="1"/>
    <col min="8" max="8" width="8.83203125" style="2"/>
    <col min="9" max="9" width="8.83203125" style="2" customWidth="1"/>
    <col min="10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294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45823</v>
      </c>
      <c r="D5" s="60" t="s">
        <v>8</v>
      </c>
      <c r="E5" s="171" t="s">
        <v>295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s="71" customFormat="1" ht="25" customHeight="1">
      <c r="B7" s="66" t="s">
        <v>0</v>
      </c>
      <c r="C7" s="67" t="s">
        <v>5</v>
      </c>
      <c r="D7" s="68" t="s">
        <v>181</v>
      </c>
      <c r="E7" s="68" t="s">
        <v>2</v>
      </c>
      <c r="F7" s="68" t="s">
        <v>126</v>
      </c>
      <c r="G7" s="68" t="s">
        <v>175</v>
      </c>
      <c r="H7" s="72" t="s">
        <v>3</v>
      </c>
      <c r="I7" s="69" t="s">
        <v>296</v>
      </c>
      <c r="J7" s="70" t="s">
        <v>6</v>
      </c>
    </row>
    <row r="8" spans="2:10" ht="20" customHeight="1">
      <c r="B8" s="74">
        <v>1</v>
      </c>
      <c r="C8" s="43" t="s">
        <v>25</v>
      </c>
      <c r="D8" s="47" t="s">
        <v>164</v>
      </c>
      <c r="E8" s="77">
        <v>4.1689224537037037E-2</v>
      </c>
      <c r="F8" s="46">
        <v>11</v>
      </c>
      <c r="G8" s="46"/>
      <c r="H8" s="47">
        <v>3.537800925925926E-3</v>
      </c>
      <c r="I8" s="47"/>
      <c r="J8" s="48"/>
    </row>
    <row r="9" spans="2:10" ht="20" customHeight="1">
      <c r="B9" s="75">
        <f>SUM(B8)+1</f>
        <v>2</v>
      </c>
      <c r="C9" s="29" t="s">
        <v>152</v>
      </c>
      <c r="D9" s="34" t="s">
        <v>163</v>
      </c>
      <c r="E9" s="78">
        <v>4.2778877314814813E-2</v>
      </c>
      <c r="F9" s="32">
        <v>11</v>
      </c>
      <c r="G9" s="65">
        <v>1.0896527777777777E-3</v>
      </c>
      <c r="H9" s="34">
        <v>3.6186574074074072E-3</v>
      </c>
      <c r="I9" s="34"/>
      <c r="J9" s="35"/>
    </row>
    <row r="10" spans="2:10" ht="20" customHeight="1">
      <c r="B10" s="75">
        <f t="shared" ref="B10:B39" si="0">SUM(B9)+1</f>
        <v>3</v>
      </c>
      <c r="C10" s="29" t="s">
        <v>282</v>
      </c>
      <c r="D10" s="34" t="s">
        <v>163</v>
      </c>
      <c r="E10" s="78">
        <v>4.2915219907407411E-2</v>
      </c>
      <c r="F10" s="32">
        <v>11</v>
      </c>
      <c r="G10" s="65">
        <v>1.2259953703703703E-3</v>
      </c>
      <c r="H10" s="34">
        <v>3.6666203703703704E-3</v>
      </c>
      <c r="I10" s="34"/>
      <c r="J10" s="35"/>
    </row>
    <row r="11" spans="2:10" ht="20" customHeight="1">
      <c r="B11" s="75">
        <f t="shared" si="0"/>
        <v>4</v>
      </c>
      <c r="C11" s="29" t="s">
        <v>69</v>
      </c>
      <c r="D11" s="34" t="s">
        <v>163</v>
      </c>
      <c r="E11" s="78">
        <v>4.4494479166666663E-2</v>
      </c>
      <c r="F11" s="32">
        <v>11</v>
      </c>
      <c r="G11" s="65">
        <v>2.8052546296296298E-3</v>
      </c>
      <c r="H11" s="34">
        <v>3.6900694444444446E-3</v>
      </c>
      <c r="I11" s="34"/>
      <c r="J11" s="35"/>
    </row>
    <row r="12" spans="2:10" ht="20" customHeight="1">
      <c r="B12" s="75">
        <f t="shared" si="0"/>
        <v>5</v>
      </c>
      <c r="C12" s="29" t="s">
        <v>82</v>
      </c>
      <c r="D12" s="34" t="s">
        <v>164</v>
      </c>
      <c r="E12" s="78">
        <v>4.3513425925925928E-2</v>
      </c>
      <c r="F12" s="32">
        <v>10</v>
      </c>
      <c r="G12" s="65" t="s">
        <v>169</v>
      </c>
      <c r="H12" s="34">
        <v>3.9421412037037038E-3</v>
      </c>
      <c r="I12" s="34"/>
      <c r="J12" s="35"/>
    </row>
    <row r="13" spans="2:10" ht="20" customHeight="1">
      <c r="B13" s="75">
        <f t="shared" si="0"/>
        <v>6</v>
      </c>
      <c r="C13" s="29" t="s">
        <v>154</v>
      </c>
      <c r="D13" s="34" t="s">
        <v>165</v>
      </c>
      <c r="E13" s="78">
        <v>4.3755451388888887E-2</v>
      </c>
      <c r="F13" s="32">
        <v>10</v>
      </c>
      <c r="G13" s="65" t="s">
        <v>169</v>
      </c>
      <c r="H13" s="34">
        <v>3.9764583333333336E-3</v>
      </c>
      <c r="I13" s="34"/>
      <c r="J13" s="35"/>
    </row>
    <row r="14" spans="2:10" ht="20" customHeight="1">
      <c r="B14" s="75">
        <f t="shared" si="0"/>
        <v>7</v>
      </c>
      <c r="C14" s="29" t="s">
        <v>283</v>
      </c>
      <c r="D14" s="34" t="s">
        <v>163</v>
      </c>
      <c r="E14" s="78">
        <v>4.4052303240740741E-2</v>
      </c>
      <c r="F14" s="32">
        <v>10</v>
      </c>
      <c r="G14" s="65" t="s">
        <v>169</v>
      </c>
      <c r="H14" s="34">
        <v>3.9416435185185188E-3</v>
      </c>
      <c r="I14" s="34"/>
      <c r="J14" s="35"/>
    </row>
    <row r="15" spans="2:10" ht="20" customHeight="1">
      <c r="B15" s="75">
        <f t="shared" si="0"/>
        <v>8</v>
      </c>
      <c r="C15" s="29" t="s">
        <v>41</v>
      </c>
      <c r="D15" s="34" t="s">
        <v>164</v>
      </c>
      <c r="E15" s="78">
        <v>4.444113425925926E-2</v>
      </c>
      <c r="F15" s="32">
        <v>10</v>
      </c>
      <c r="G15" s="65" t="s">
        <v>169</v>
      </c>
      <c r="H15" s="34">
        <v>4.2109375000000003E-3</v>
      </c>
      <c r="I15" s="34"/>
      <c r="J15" s="35"/>
    </row>
    <row r="16" spans="2:10" ht="20" customHeight="1">
      <c r="B16" s="75">
        <f t="shared" si="0"/>
        <v>9</v>
      </c>
      <c r="C16" s="29" t="s">
        <v>155</v>
      </c>
      <c r="D16" s="34" t="s">
        <v>164</v>
      </c>
      <c r="E16" s="78">
        <v>4.5461643518518516E-2</v>
      </c>
      <c r="F16" s="32">
        <v>10</v>
      </c>
      <c r="G16" s="34" t="s">
        <v>169</v>
      </c>
      <c r="H16" s="34">
        <v>4.2736921296296299E-3</v>
      </c>
      <c r="I16" s="34"/>
      <c r="J16" s="35"/>
    </row>
    <row r="17" spans="2:10" ht="20" customHeight="1">
      <c r="B17" s="75">
        <f t="shared" si="0"/>
        <v>10</v>
      </c>
      <c r="C17" s="29" t="s">
        <v>70</v>
      </c>
      <c r="D17" s="34" t="s">
        <v>166</v>
      </c>
      <c r="E17" s="78">
        <v>4.3550127314814814E-2</v>
      </c>
      <c r="F17" s="32">
        <v>9</v>
      </c>
      <c r="G17" s="33" t="s">
        <v>170</v>
      </c>
      <c r="H17" s="34">
        <v>4.2830324074074073E-3</v>
      </c>
      <c r="I17" s="34"/>
      <c r="J17" s="35"/>
    </row>
    <row r="18" spans="2:10" ht="20" customHeight="1">
      <c r="B18" s="75">
        <f t="shared" si="0"/>
        <v>11</v>
      </c>
      <c r="C18" s="29" t="s">
        <v>284</v>
      </c>
      <c r="D18" s="34" t="s">
        <v>166</v>
      </c>
      <c r="E18" s="78">
        <v>4.5166956018518521E-2</v>
      </c>
      <c r="F18" s="32">
        <v>9</v>
      </c>
      <c r="G18" s="33" t="s">
        <v>170</v>
      </c>
      <c r="H18" s="34">
        <v>4.7064004629629626E-3</v>
      </c>
      <c r="I18" s="34"/>
      <c r="J18" s="35"/>
    </row>
    <row r="19" spans="2:10" ht="20" customHeight="1">
      <c r="B19" s="75">
        <f t="shared" si="0"/>
        <v>12</v>
      </c>
      <c r="C19" s="29" t="s">
        <v>156</v>
      </c>
      <c r="D19" s="34" t="s">
        <v>165</v>
      </c>
      <c r="E19" s="78">
        <v>4.5894027777777777E-2</v>
      </c>
      <c r="F19" s="32">
        <v>9</v>
      </c>
      <c r="G19" s="32" t="s">
        <v>170</v>
      </c>
      <c r="H19" s="34">
        <v>4.7123726851851849E-3</v>
      </c>
      <c r="I19" s="34"/>
      <c r="J19" s="35"/>
    </row>
    <row r="20" spans="2:10" ht="20" customHeight="1">
      <c r="B20" s="75">
        <f t="shared" si="0"/>
        <v>13</v>
      </c>
      <c r="C20" s="29" t="s">
        <v>285</v>
      </c>
      <c r="D20" s="34" t="s">
        <v>166</v>
      </c>
      <c r="E20" s="78">
        <v>4.1736979166666667E-2</v>
      </c>
      <c r="F20" s="32">
        <v>8</v>
      </c>
      <c r="G20" s="33" t="s">
        <v>171</v>
      </c>
      <c r="H20" s="34">
        <v>4.8349421296296291E-3</v>
      </c>
      <c r="I20" s="34"/>
      <c r="J20" s="35"/>
    </row>
    <row r="21" spans="2:10" ht="20" customHeight="1">
      <c r="B21" s="75">
        <f t="shared" si="0"/>
        <v>14</v>
      </c>
      <c r="C21" s="29" t="s">
        <v>157</v>
      </c>
      <c r="D21" s="34" t="s">
        <v>166</v>
      </c>
      <c r="E21" s="78">
        <v>4.231193287037037E-2</v>
      </c>
      <c r="F21" s="32">
        <v>8</v>
      </c>
      <c r="G21" s="33" t="s">
        <v>171</v>
      </c>
      <c r="H21" s="34">
        <v>4.7687499999999996E-3</v>
      </c>
      <c r="I21" s="34"/>
      <c r="J21" s="35"/>
    </row>
    <row r="22" spans="2:10" ht="20" customHeight="1">
      <c r="B22" s="75">
        <f t="shared" si="0"/>
        <v>15</v>
      </c>
      <c r="C22" s="29" t="s">
        <v>158</v>
      </c>
      <c r="D22" s="34" t="s">
        <v>167</v>
      </c>
      <c r="E22" s="78">
        <v>4.370508101851852E-2</v>
      </c>
      <c r="F22" s="32">
        <v>8</v>
      </c>
      <c r="G22" s="33" t="s">
        <v>171</v>
      </c>
      <c r="H22" s="34">
        <v>4.7716435185185179E-3</v>
      </c>
      <c r="I22" s="34"/>
      <c r="J22" s="35"/>
    </row>
    <row r="23" spans="2:10" ht="20" customHeight="1">
      <c r="B23" s="75">
        <f t="shared" si="0"/>
        <v>16</v>
      </c>
      <c r="C23" s="29" t="s">
        <v>286</v>
      </c>
      <c r="D23" s="34" t="s">
        <v>164</v>
      </c>
      <c r="E23" s="78">
        <v>4.4726817129629629E-2</v>
      </c>
      <c r="F23" s="32">
        <v>8</v>
      </c>
      <c r="G23" s="33" t="s">
        <v>171</v>
      </c>
      <c r="H23" s="34">
        <v>4.4653124999999997E-3</v>
      </c>
      <c r="I23" s="34"/>
      <c r="J23" s="35"/>
    </row>
    <row r="24" spans="2:10" ht="20" customHeight="1">
      <c r="B24" s="75">
        <f t="shared" si="0"/>
        <v>17</v>
      </c>
      <c r="C24" s="29" t="s">
        <v>136</v>
      </c>
      <c r="D24" s="34" t="s">
        <v>167</v>
      </c>
      <c r="E24" s="78">
        <v>4.532921296296296E-2</v>
      </c>
      <c r="F24" s="32">
        <v>8</v>
      </c>
      <c r="G24" s="33" t="s">
        <v>171</v>
      </c>
      <c r="H24" s="34">
        <v>5.1368518518518516E-3</v>
      </c>
      <c r="I24" s="34"/>
      <c r="J24" s="35"/>
    </row>
    <row r="25" spans="2:10" ht="20" customHeight="1">
      <c r="B25" s="75">
        <f t="shared" si="0"/>
        <v>18</v>
      </c>
      <c r="C25" s="29" t="s">
        <v>287</v>
      </c>
      <c r="D25" s="34" t="s">
        <v>166</v>
      </c>
      <c r="E25" s="79">
        <v>4.2710775462962959E-2</v>
      </c>
      <c r="F25" s="32">
        <v>7</v>
      </c>
      <c r="G25" s="33" t="s">
        <v>172</v>
      </c>
      <c r="H25" s="34">
        <v>5.4214004629629629E-3</v>
      </c>
      <c r="I25" s="34"/>
      <c r="J25" s="35"/>
    </row>
    <row r="26" spans="2:10" ht="20" customHeight="1">
      <c r="B26" s="75">
        <f t="shared" si="0"/>
        <v>19</v>
      </c>
      <c r="C26" s="29" t="s">
        <v>288</v>
      </c>
      <c r="D26" s="34" t="s">
        <v>167</v>
      </c>
      <c r="E26" s="79">
        <v>4.391675925925926E-2</v>
      </c>
      <c r="F26" s="32">
        <v>7</v>
      </c>
      <c r="G26" s="33" t="s">
        <v>172</v>
      </c>
      <c r="H26" s="34">
        <v>5.4240046296296302E-3</v>
      </c>
      <c r="I26" s="34"/>
      <c r="J26" s="35"/>
    </row>
    <row r="27" spans="2:10" ht="20" customHeight="1">
      <c r="B27" s="75">
        <f t="shared" si="0"/>
        <v>20</v>
      </c>
      <c r="C27" s="29" t="s">
        <v>160</v>
      </c>
      <c r="D27" s="34" t="s">
        <v>168</v>
      </c>
      <c r="E27" s="79">
        <v>2.709280092592593E-2</v>
      </c>
      <c r="F27" s="32">
        <v>6</v>
      </c>
      <c r="G27" s="33" t="s">
        <v>173</v>
      </c>
      <c r="H27" s="34">
        <v>4.208055555555556E-3</v>
      </c>
      <c r="I27" s="34"/>
      <c r="J27" s="35"/>
    </row>
    <row r="28" spans="2:10" ht="20" customHeight="1">
      <c r="B28" s="75">
        <f t="shared" si="0"/>
        <v>21</v>
      </c>
      <c r="C28" s="29" t="s">
        <v>48</v>
      </c>
      <c r="D28" s="34" t="s">
        <v>168</v>
      </c>
      <c r="E28" s="73">
        <v>2.7125937499999999E-2</v>
      </c>
      <c r="F28" s="32">
        <v>6</v>
      </c>
      <c r="G28" s="33" t="s">
        <v>173</v>
      </c>
      <c r="H28" s="34">
        <v>4.304375E-3</v>
      </c>
      <c r="I28" s="34"/>
      <c r="J28" s="35"/>
    </row>
    <row r="29" spans="2:10" ht="20" customHeight="1">
      <c r="B29" s="75">
        <f t="shared" si="0"/>
        <v>22</v>
      </c>
      <c r="C29" s="29" t="s">
        <v>227</v>
      </c>
      <c r="D29" s="34" t="s">
        <v>26</v>
      </c>
      <c r="E29" s="73">
        <v>2.9326921296296295E-2</v>
      </c>
      <c r="F29" s="32">
        <v>6</v>
      </c>
      <c r="G29" s="33" t="s">
        <v>173</v>
      </c>
      <c r="H29" s="34">
        <v>4.4068981481481476E-3</v>
      </c>
      <c r="I29" s="34"/>
      <c r="J29" s="35"/>
    </row>
    <row r="30" spans="2:10" ht="20" customHeight="1">
      <c r="B30" s="75">
        <f t="shared" si="0"/>
        <v>23</v>
      </c>
      <c r="C30" s="29" t="s">
        <v>46</v>
      </c>
      <c r="D30" s="34" t="s">
        <v>168</v>
      </c>
      <c r="E30" s="73">
        <v>2.9808807870370373E-2</v>
      </c>
      <c r="F30" s="32">
        <v>6</v>
      </c>
      <c r="G30" s="32" t="s">
        <v>173</v>
      </c>
      <c r="H30" s="34">
        <v>4.5880671296296294E-3</v>
      </c>
      <c r="I30" s="34"/>
      <c r="J30" s="35"/>
    </row>
    <row r="31" spans="2:10" ht="20" customHeight="1">
      <c r="B31" s="75">
        <f t="shared" si="0"/>
        <v>24</v>
      </c>
      <c r="C31" s="29" t="s">
        <v>52</v>
      </c>
      <c r="D31" s="34" t="s">
        <v>168</v>
      </c>
      <c r="E31" s="73">
        <v>2.7199074074074073E-2</v>
      </c>
      <c r="F31" s="32">
        <v>5</v>
      </c>
      <c r="G31" s="33" t="s">
        <v>174</v>
      </c>
      <c r="H31" s="34"/>
      <c r="I31" s="34"/>
      <c r="J31" s="35"/>
    </row>
    <row r="32" spans="2:10" ht="20" customHeight="1">
      <c r="B32" s="75">
        <f t="shared" si="0"/>
        <v>25</v>
      </c>
      <c r="C32" s="29" t="s">
        <v>162</v>
      </c>
      <c r="D32" s="34" t="s">
        <v>168</v>
      </c>
      <c r="E32" s="73">
        <v>2.8225787037037039E-2</v>
      </c>
      <c r="F32" s="32">
        <v>5</v>
      </c>
      <c r="G32" s="33" t="s">
        <v>174</v>
      </c>
      <c r="H32" s="34">
        <v>5.0934027777777774E-3</v>
      </c>
      <c r="I32" s="34"/>
      <c r="J32" s="35"/>
    </row>
    <row r="33" spans="2:10" ht="20" customHeight="1">
      <c r="B33" s="75">
        <f t="shared" si="0"/>
        <v>26</v>
      </c>
      <c r="C33" s="29" t="s">
        <v>289</v>
      </c>
      <c r="D33" s="34" t="s">
        <v>119</v>
      </c>
      <c r="E33" s="73">
        <v>2.8367974537037037E-2</v>
      </c>
      <c r="F33" s="32">
        <v>5</v>
      </c>
      <c r="G33" s="32" t="s">
        <v>174</v>
      </c>
      <c r="H33" s="34">
        <v>5.2967476851851856E-3</v>
      </c>
      <c r="I33" s="34"/>
      <c r="J33" s="35"/>
    </row>
    <row r="34" spans="2:10" ht="20" customHeight="1">
      <c r="B34" s="75">
        <f t="shared" si="0"/>
        <v>27</v>
      </c>
      <c r="C34" s="29" t="s">
        <v>290</v>
      </c>
      <c r="D34" s="34" t="s">
        <v>293</v>
      </c>
      <c r="E34" s="73">
        <v>2.8754999999999996E-2</v>
      </c>
      <c r="F34" s="32">
        <v>5</v>
      </c>
      <c r="G34" s="32" t="s">
        <v>174</v>
      </c>
      <c r="H34" s="34">
        <v>5.3000694444444441E-3</v>
      </c>
      <c r="I34" s="34"/>
      <c r="J34" s="35"/>
    </row>
    <row r="35" spans="2:10" ht="20" customHeight="1">
      <c r="B35" s="75">
        <f t="shared" si="0"/>
        <v>28</v>
      </c>
      <c r="C35" s="29" t="s">
        <v>54</v>
      </c>
      <c r="D35" s="34" t="s">
        <v>168</v>
      </c>
      <c r="E35" s="73">
        <v>2.968927083333333E-2</v>
      </c>
      <c r="F35" s="32">
        <v>5</v>
      </c>
      <c r="G35" s="33" t="s">
        <v>174</v>
      </c>
      <c r="H35" s="34">
        <v>5.3852777777777779E-3</v>
      </c>
      <c r="I35" s="34"/>
      <c r="J35" s="35"/>
    </row>
    <row r="36" spans="2:10" ht="20" customHeight="1">
      <c r="B36" s="75">
        <f t="shared" si="0"/>
        <v>29</v>
      </c>
      <c r="C36" s="29" t="s">
        <v>75</v>
      </c>
      <c r="D36" s="34" t="s">
        <v>26</v>
      </c>
      <c r="E36" s="73">
        <v>3.1062916666666666E-2</v>
      </c>
      <c r="F36" s="32">
        <v>5</v>
      </c>
      <c r="G36" s="33" t="s">
        <v>174</v>
      </c>
      <c r="H36" s="34">
        <v>5.4836921296296292E-3</v>
      </c>
      <c r="I36" s="34"/>
      <c r="J36" s="35"/>
    </row>
    <row r="37" spans="2:10" ht="20" customHeight="1">
      <c r="B37" s="75">
        <f t="shared" si="0"/>
        <v>30</v>
      </c>
      <c r="C37" s="29" t="s">
        <v>291</v>
      </c>
      <c r="D37" s="34" t="s">
        <v>119</v>
      </c>
      <c r="E37" s="31">
        <v>2.9536863425925926E-2</v>
      </c>
      <c r="F37" s="32">
        <v>3</v>
      </c>
      <c r="G37" s="33" t="s">
        <v>292</v>
      </c>
      <c r="H37" s="34">
        <v>8.0345601851851862E-3</v>
      </c>
      <c r="I37" s="34"/>
      <c r="J37" s="35"/>
    </row>
    <row r="38" spans="2:10" ht="20" customHeight="1">
      <c r="B38" s="75">
        <f t="shared" si="0"/>
        <v>31</v>
      </c>
      <c r="C38" s="29" t="s">
        <v>77</v>
      </c>
      <c r="D38" s="34" t="s">
        <v>165</v>
      </c>
      <c r="E38" s="31">
        <v>1.6086666666666666E-2</v>
      </c>
      <c r="F38" s="32">
        <v>3</v>
      </c>
      <c r="G38" s="33"/>
      <c r="H38" s="34">
        <v>4.9696643518518518E-3</v>
      </c>
      <c r="I38" s="34"/>
      <c r="J38" s="35"/>
    </row>
    <row r="39" spans="2:10" ht="20" customHeight="1">
      <c r="B39" s="76">
        <f t="shared" si="0"/>
        <v>32</v>
      </c>
      <c r="C39" s="37" t="s">
        <v>59</v>
      </c>
      <c r="D39" s="40" t="s">
        <v>163</v>
      </c>
      <c r="E39" s="39">
        <v>7.5548958333333336E-3</v>
      </c>
      <c r="F39" s="38">
        <v>2</v>
      </c>
      <c r="G39" s="38"/>
      <c r="H39" s="40">
        <v>3.6526041666666664E-3</v>
      </c>
      <c r="I39" s="40"/>
      <c r="J39" s="41"/>
    </row>
    <row r="40" spans="2:10" s="15" customFormat="1" ht="5" customHeight="1">
      <c r="B40" s="13"/>
      <c r="C40" s="14"/>
      <c r="D40" s="16"/>
      <c r="E40" s="13"/>
      <c r="F40" s="13"/>
      <c r="G40" s="13"/>
      <c r="H40" s="13"/>
      <c r="I40" s="13"/>
      <c r="J40" s="13"/>
    </row>
    <row r="41" spans="2:10">
      <c r="B41" s="188" t="s">
        <v>150</v>
      </c>
      <c r="C41" s="189"/>
      <c r="D41" s="189"/>
      <c r="E41" s="189"/>
      <c r="F41" s="189"/>
      <c r="G41" s="189"/>
      <c r="H41" s="189"/>
      <c r="I41" s="189"/>
      <c r="J41" s="189"/>
    </row>
    <row r="42" spans="2:10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2:10">
      <c r="B43" s="189"/>
      <c r="C43" s="189"/>
      <c r="D43" s="189"/>
      <c r="E43" s="189"/>
      <c r="F43" s="189"/>
      <c r="G43" s="189"/>
      <c r="H43" s="189"/>
      <c r="I43" s="189"/>
      <c r="J43" s="189"/>
    </row>
  </sheetData>
  <mergeCells count="5">
    <mergeCell ref="B4:D4"/>
    <mergeCell ref="F4:J4"/>
    <mergeCell ref="E5:G5"/>
    <mergeCell ref="H5:I5"/>
    <mergeCell ref="B41:J43"/>
  </mergeCells>
  <pageMargins left="0.7" right="0.7" top="0.75" bottom="0.75" header="0.3" footer="0.3"/>
  <pageSetup paperSize="9" scale="65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C05C-91E4-DB49-9969-2B04548CA45D}">
  <sheetPr>
    <pageSetUpPr fitToPage="1"/>
  </sheetPr>
  <dimension ref="B2:AD36"/>
  <sheetViews>
    <sheetView showGridLines="0" topLeftCell="C2" zoomScale="85" workbookViewId="0">
      <selection activeCell="K21" sqref="K21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  <col min="13" max="13" width="18.5" bestFit="1" customWidth="1"/>
    <col min="21" max="21" width="2.83203125" customWidth="1"/>
    <col min="23" max="23" width="20.83203125" bestFit="1" customWidth="1"/>
  </cols>
  <sheetData>
    <row r="2" spans="2:3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  <c r="L2" s="27" t="s">
        <v>7</v>
      </c>
      <c r="M2" s="10"/>
      <c r="N2" s="11"/>
      <c r="O2" s="11"/>
      <c r="P2" s="11"/>
      <c r="Q2" s="11"/>
      <c r="R2" s="11"/>
      <c r="S2" s="11"/>
      <c r="T2" s="12"/>
      <c r="U2" s="11"/>
      <c r="V2" s="27"/>
      <c r="W2" s="10"/>
      <c r="X2" s="11"/>
      <c r="Y2" s="11"/>
      <c r="Z2" s="11"/>
      <c r="AA2" s="11"/>
      <c r="AB2" s="11"/>
      <c r="AC2" s="11"/>
      <c r="AD2" s="12"/>
    </row>
    <row r="3" spans="2:30" ht="5" customHeight="1">
      <c r="B3" s="9"/>
      <c r="L3" s="9"/>
      <c r="N3" s="2"/>
      <c r="O3" s="2"/>
      <c r="P3" s="2"/>
      <c r="Q3" s="2"/>
      <c r="R3" s="2"/>
      <c r="S3" s="2"/>
      <c r="T3" s="2"/>
      <c r="V3" s="9"/>
      <c r="X3" s="2"/>
      <c r="Y3" s="2"/>
      <c r="Z3" s="2"/>
      <c r="AA3" s="2"/>
      <c r="AB3" s="2"/>
      <c r="AC3" s="2"/>
      <c r="AD3" s="2"/>
    </row>
    <row r="4" spans="2:30" ht="45" customHeight="1">
      <c r="B4" s="165" t="s">
        <v>248</v>
      </c>
      <c r="C4" s="166"/>
      <c r="D4" s="167"/>
      <c r="E4" s="62"/>
      <c r="F4" s="168"/>
      <c r="G4" s="169"/>
      <c r="H4" s="169"/>
      <c r="I4" s="169"/>
      <c r="J4" s="170"/>
      <c r="L4" s="180" t="s">
        <v>281</v>
      </c>
      <c r="M4" s="181"/>
      <c r="N4" s="182"/>
      <c r="O4" s="185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6"/>
    </row>
    <row r="5" spans="2:30" ht="21" customHeight="1">
      <c r="B5" s="58" t="s">
        <v>10</v>
      </c>
      <c r="C5" s="59">
        <v>45817</v>
      </c>
      <c r="D5" s="60" t="s">
        <v>8</v>
      </c>
      <c r="E5" s="171" t="s">
        <v>249</v>
      </c>
      <c r="F5" s="172"/>
      <c r="G5" s="173"/>
      <c r="H5" s="174" t="s">
        <v>9</v>
      </c>
      <c r="I5" s="175"/>
      <c r="J5" s="61" t="s">
        <v>250</v>
      </c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7"/>
    </row>
    <row r="6" spans="2:30" ht="6" customHeight="1">
      <c r="B6" s="6"/>
      <c r="C6" s="7"/>
      <c r="D6" s="6"/>
      <c r="E6" s="6"/>
      <c r="F6" s="8"/>
      <c r="G6" s="8"/>
      <c r="H6" s="8"/>
      <c r="I6" s="6"/>
      <c r="J6" s="6"/>
    </row>
    <row r="7" spans="2:3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</v>
      </c>
      <c r="I7" s="52" t="s">
        <v>4</v>
      </c>
      <c r="J7" s="53" t="s">
        <v>6</v>
      </c>
      <c r="L7" s="49" t="s">
        <v>0</v>
      </c>
      <c r="M7" s="50" t="s">
        <v>5</v>
      </c>
      <c r="N7" s="51" t="s">
        <v>1</v>
      </c>
      <c r="O7" s="51" t="s">
        <v>275</v>
      </c>
      <c r="P7" s="51" t="s">
        <v>276</v>
      </c>
      <c r="Q7" s="51" t="s">
        <v>277</v>
      </c>
      <c r="R7" s="51" t="s">
        <v>278</v>
      </c>
      <c r="S7" s="52" t="s">
        <v>279</v>
      </c>
      <c r="T7" s="53" t="s">
        <v>280</v>
      </c>
      <c r="V7" s="49" t="s">
        <v>0</v>
      </c>
      <c r="W7" s="50" t="s">
        <v>5</v>
      </c>
      <c r="X7" s="51" t="s">
        <v>1</v>
      </c>
      <c r="Y7" s="51" t="s">
        <v>275</v>
      </c>
      <c r="Z7" s="51" t="s">
        <v>276</v>
      </c>
      <c r="AA7" s="51" t="s">
        <v>277</v>
      </c>
      <c r="AB7" s="51" t="s">
        <v>278</v>
      </c>
      <c r="AC7" s="52" t="s">
        <v>279</v>
      </c>
      <c r="AD7" s="53" t="s">
        <v>280</v>
      </c>
    </row>
    <row r="8" spans="2:30" ht="20" customHeight="1">
      <c r="B8" s="42">
        <v>1</v>
      </c>
      <c r="C8" s="43" t="s">
        <v>186</v>
      </c>
      <c r="D8" s="44" t="s">
        <v>176</v>
      </c>
      <c r="E8" s="47">
        <v>1.6600509259259259E-2</v>
      </c>
      <c r="F8" s="46">
        <v>31</v>
      </c>
      <c r="G8" s="46">
        <v>0</v>
      </c>
      <c r="H8" s="82" t="s">
        <v>262</v>
      </c>
      <c r="I8" s="82" t="s">
        <v>253</v>
      </c>
      <c r="J8" s="48">
        <v>30</v>
      </c>
      <c r="K8" s="122">
        <v>30</v>
      </c>
      <c r="L8" s="42">
        <v>1</v>
      </c>
      <c r="M8" s="43" t="s">
        <v>59</v>
      </c>
      <c r="N8" s="44" t="s">
        <v>177</v>
      </c>
      <c r="O8" s="89">
        <v>30</v>
      </c>
      <c r="P8" s="32">
        <v>0</v>
      </c>
      <c r="Q8" s="91"/>
      <c r="R8" s="82"/>
      <c r="S8" s="82"/>
      <c r="T8" s="48">
        <f>SUM(O8:S8)</f>
        <v>30</v>
      </c>
      <c r="V8" s="42">
        <v>1</v>
      </c>
      <c r="W8" s="43" t="s">
        <v>186</v>
      </c>
      <c r="X8" s="44" t="s">
        <v>176</v>
      </c>
      <c r="Y8" s="89">
        <v>28</v>
      </c>
      <c r="Z8" s="32">
        <v>30</v>
      </c>
      <c r="AA8" s="91"/>
      <c r="AB8" s="82"/>
      <c r="AC8" s="82"/>
      <c r="AD8" s="48">
        <f t="shared" ref="AD8:AD27" si="0">SUM(Y8:AC8)</f>
        <v>58</v>
      </c>
    </row>
    <row r="9" spans="2:30" ht="20" customHeight="1">
      <c r="B9" s="28">
        <f>SUM(B8)+1</f>
        <v>2</v>
      </c>
      <c r="C9" s="29" t="s">
        <v>155</v>
      </c>
      <c r="D9" s="30" t="s">
        <v>178</v>
      </c>
      <c r="E9" s="34">
        <v>1.6679409722222222E-2</v>
      </c>
      <c r="F9" s="32">
        <v>31</v>
      </c>
      <c r="G9" s="33">
        <v>6.8170000000000002</v>
      </c>
      <c r="H9" s="83" t="s">
        <v>263</v>
      </c>
      <c r="I9" s="83" t="s">
        <v>254</v>
      </c>
      <c r="J9" s="35">
        <v>30</v>
      </c>
      <c r="K9" s="122">
        <v>28</v>
      </c>
      <c r="L9" s="28"/>
      <c r="M9" s="29"/>
      <c r="N9" s="30"/>
      <c r="O9" s="90"/>
      <c r="P9" s="32"/>
      <c r="Q9" s="93"/>
      <c r="R9" s="83"/>
      <c r="S9" s="83"/>
      <c r="T9" s="48"/>
      <c r="V9" s="28">
        <f t="shared" ref="V9:V27" si="1">SUM(V8)+1</f>
        <v>2</v>
      </c>
      <c r="W9" s="29" t="s">
        <v>155</v>
      </c>
      <c r="X9" s="30" t="s">
        <v>178</v>
      </c>
      <c r="Y9" s="90">
        <v>28</v>
      </c>
      <c r="Z9" s="32">
        <v>30</v>
      </c>
      <c r="AA9" s="92"/>
      <c r="AB9" s="83"/>
      <c r="AC9" s="83"/>
      <c r="AD9" s="48">
        <f t="shared" si="0"/>
        <v>58</v>
      </c>
    </row>
    <row r="10" spans="2:30" ht="20" customHeight="1">
      <c r="B10" s="28">
        <f t="shared" ref="B10:B20" si="2">SUM(B9)+1</f>
        <v>3</v>
      </c>
      <c r="C10" s="29" t="s">
        <v>28</v>
      </c>
      <c r="D10" s="30" t="s">
        <v>178</v>
      </c>
      <c r="E10" s="34">
        <v>1.6679780092592592E-2</v>
      </c>
      <c r="F10" s="32">
        <v>31</v>
      </c>
      <c r="G10" s="33">
        <v>6.8490000000000002</v>
      </c>
      <c r="H10" s="83" t="s">
        <v>264</v>
      </c>
      <c r="I10" s="83" t="s">
        <v>254</v>
      </c>
      <c r="J10" s="35">
        <v>28</v>
      </c>
      <c r="K10" s="122">
        <v>26</v>
      </c>
      <c r="L10" s="28">
        <v>1</v>
      </c>
      <c r="M10" s="29" t="s">
        <v>186</v>
      </c>
      <c r="N10" s="30" t="s">
        <v>176</v>
      </c>
      <c r="O10" s="90">
        <v>28</v>
      </c>
      <c r="P10" s="32">
        <v>30</v>
      </c>
      <c r="Q10" s="93"/>
      <c r="R10" s="83"/>
      <c r="S10" s="83"/>
      <c r="T10" s="48">
        <f>SUM(O10:S10)</f>
        <v>58</v>
      </c>
      <c r="V10" s="28">
        <f t="shared" si="1"/>
        <v>3</v>
      </c>
      <c r="W10" s="29" t="s">
        <v>46</v>
      </c>
      <c r="X10" s="30" t="s">
        <v>168</v>
      </c>
      <c r="Y10" s="90">
        <v>28</v>
      </c>
      <c r="Z10" s="32">
        <v>30</v>
      </c>
      <c r="AA10" s="92"/>
      <c r="AB10" s="83"/>
      <c r="AC10" s="83"/>
      <c r="AD10" s="48">
        <f t="shared" si="0"/>
        <v>58</v>
      </c>
    </row>
    <row r="11" spans="2:30" ht="20" customHeight="1">
      <c r="B11" s="28">
        <f t="shared" si="2"/>
        <v>4</v>
      </c>
      <c r="C11" s="29" t="s">
        <v>41</v>
      </c>
      <c r="D11" s="30" t="s">
        <v>26</v>
      </c>
      <c r="E11" s="34">
        <v>1.7043622685185184E-2</v>
      </c>
      <c r="F11" s="32">
        <v>31</v>
      </c>
      <c r="G11" s="33">
        <v>38.284999999999997</v>
      </c>
      <c r="H11" s="83" t="s">
        <v>265</v>
      </c>
      <c r="I11" s="83" t="s">
        <v>254</v>
      </c>
      <c r="J11" s="35">
        <v>30</v>
      </c>
      <c r="K11" s="123">
        <v>24</v>
      </c>
      <c r="L11" s="28">
        <f t="shared" ref="L11:L18" si="3">SUM(L10)+1</f>
        <v>2</v>
      </c>
      <c r="M11" s="29" t="s">
        <v>185</v>
      </c>
      <c r="N11" s="30" t="s">
        <v>176</v>
      </c>
      <c r="O11" s="90">
        <v>30</v>
      </c>
      <c r="P11" s="32">
        <v>28</v>
      </c>
      <c r="Q11" s="92"/>
      <c r="R11" s="83"/>
      <c r="S11" s="83"/>
      <c r="T11" s="48">
        <f>SUM(O11:S11)</f>
        <v>58</v>
      </c>
      <c r="V11" s="28">
        <f t="shared" si="1"/>
        <v>4</v>
      </c>
      <c r="W11" s="29" t="s">
        <v>185</v>
      </c>
      <c r="X11" s="30" t="s">
        <v>176</v>
      </c>
      <c r="Y11" s="90">
        <v>30</v>
      </c>
      <c r="Z11" s="32">
        <v>28</v>
      </c>
      <c r="AA11" s="92"/>
      <c r="AB11" s="83"/>
      <c r="AC11" s="83"/>
      <c r="AD11" s="48">
        <f t="shared" si="0"/>
        <v>58</v>
      </c>
    </row>
    <row r="12" spans="2:30" ht="20" customHeight="1">
      <c r="B12" s="28">
        <f t="shared" si="2"/>
        <v>5</v>
      </c>
      <c r="C12" s="29" t="s">
        <v>185</v>
      </c>
      <c r="D12" s="30" t="s">
        <v>176</v>
      </c>
      <c r="E12" s="34">
        <v>1.7072962962962963E-2</v>
      </c>
      <c r="F12" s="32">
        <v>31</v>
      </c>
      <c r="G12" s="33">
        <v>40.82</v>
      </c>
      <c r="H12" s="83" t="s">
        <v>266</v>
      </c>
      <c r="I12" s="83" t="s">
        <v>255</v>
      </c>
      <c r="J12" s="35">
        <v>28</v>
      </c>
      <c r="K12" s="123">
        <v>22</v>
      </c>
      <c r="L12" s="28">
        <f t="shared" si="3"/>
        <v>3</v>
      </c>
      <c r="M12" s="29" t="s">
        <v>58</v>
      </c>
      <c r="N12" s="30" t="s">
        <v>176</v>
      </c>
      <c r="O12" s="90">
        <v>26</v>
      </c>
      <c r="P12" s="32">
        <v>0</v>
      </c>
      <c r="Q12" s="93"/>
      <c r="R12" s="83"/>
      <c r="S12" s="83"/>
      <c r="T12" s="48">
        <f>SUM(O12:S12)</f>
        <v>26</v>
      </c>
      <c r="V12" s="28">
        <f t="shared" si="1"/>
        <v>5</v>
      </c>
      <c r="W12" s="29" t="s">
        <v>28</v>
      </c>
      <c r="X12" s="30" t="s">
        <v>178</v>
      </c>
      <c r="Y12" s="90">
        <v>30</v>
      </c>
      <c r="Z12" s="32">
        <v>28</v>
      </c>
      <c r="AA12" s="92"/>
      <c r="AB12" s="83"/>
      <c r="AC12" s="83"/>
      <c r="AD12" s="48">
        <f t="shared" si="0"/>
        <v>58</v>
      </c>
    </row>
    <row r="13" spans="2:30" ht="20" customHeight="1">
      <c r="B13" s="28">
        <f t="shared" si="2"/>
        <v>6</v>
      </c>
      <c r="C13" s="29" t="s">
        <v>46</v>
      </c>
      <c r="D13" s="30" t="s">
        <v>168</v>
      </c>
      <c r="E13" s="34">
        <v>1.6741435185185186E-2</v>
      </c>
      <c r="F13" s="32">
        <v>30</v>
      </c>
      <c r="G13" s="33" t="s">
        <v>251</v>
      </c>
      <c r="H13" s="83" t="s">
        <v>267</v>
      </c>
      <c r="I13" s="83" t="s">
        <v>256</v>
      </c>
      <c r="J13" s="35">
        <v>30</v>
      </c>
      <c r="K13" s="123">
        <v>20</v>
      </c>
      <c r="L13" s="28">
        <f t="shared" si="3"/>
        <v>4</v>
      </c>
      <c r="M13" s="29" t="s">
        <v>152</v>
      </c>
      <c r="N13" s="30" t="s">
        <v>176</v>
      </c>
      <c r="O13" s="90">
        <v>0</v>
      </c>
      <c r="P13" s="32">
        <v>0</v>
      </c>
      <c r="Q13" s="92"/>
      <c r="R13" s="83"/>
      <c r="S13" s="83"/>
      <c r="T13" s="48">
        <f>SUM(O13:S13)</f>
        <v>0</v>
      </c>
      <c r="V13" s="28">
        <f t="shared" si="1"/>
        <v>6</v>
      </c>
      <c r="W13" s="29" t="s">
        <v>54</v>
      </c>
      <c r="X13" s="30" t="s">
        <v>168</v>
      </c>
      <c r="Y13" s="90">
        <v>26</v>
      </c>
      <c r="Z13" s="32">
        <v>28</v>
      </c>
      <c r="AA13" s="92"/>
      <c r="AB13" s="83"/>
      <c r="AC13" s="83"/>
      <c r="AD13" s="48">
        <f t="shared" si="0"/>
        <v>54</v>
      </c>
    </row>
    <row r="14" spans="2:30" ht="20" customHeight="1">
      <c r="B14" s="28">
        <f t="shared" si="2"/>
        <v>7</v>
      </c>
      <c r="C14" s="29" t="s">
        <v>35</v>
      </c>
      <c r="D14" s="30" t="s">
        <v>178</v>
      </c>
      <c r="E14" s="34">
        <v>1.6747037037037036E-2</v>
      </c>
      <c r="F14" s="32">
        <v>30</v>
      </c>
      <c r="G14" s="32" t="s">
        <v>251</v>
      </c>
      <c r="H14" s="83" t="s">
        <v>268</v>
      </c>
      <c r="I14" s="83" t="s">
        <v>257</v>
      </c>
      <c r="J14" s="35">
        <v>26</v>
      </c>
      <c r="K14" s="123">
        <v>18</v>
      </c>
      <c r="L14" s="28"/>
      <c r="M14" s="29"/>
      <c r="N14" s="30"/>
      <c r="O14" s="90"/>
      <c r="P14" s="32"/>
      <c r="Q14" s="92"/>
      <c r="R14" s="83"/>
      <c r="S14" s="83"/>
      <c r="T14" s="48"/>
      <c r="V14" s="28">
        <f t="shared" si="1"/>
        <v>7</v>
      </c>
      <c r="W14" s="29" t="s">
        <v>75</v>
      </c>
      <c r="X14" s="30" t="s">
        <v>26</v>
      </c>
      <c r="Y14" s="90">
        <v>28</v>
      </c>
      <c r="Z14" s="32">
        <v>26</v>
      </c>
      <c r="AA14" s="92"/>
      <c r="AB14" s="83"/>
      <c r="AC14" s="83"/>
      <c r="AD14" s="48">
        <f t="shared" si="0"/>
        <v>54</v>
      </c>
    </row>
    <row r="15" spans="2:30" ht="20" customHeight="1">
      <c r="B15" s="28">
        <f t="shared" si="2"/>
        <v>8</v>
      </c>
      <c r="C15" s="29" t="s">
        <v>157</v>
      </c>
      <c r="D15" s="30" t="s">
        <v>179</v>
      </c>
      <c r="E15" s="34">
        <v>1.7033391203703702E-2</v>
      </c>
      <c r="F15" s="32">
        <v>30</v>
      </c>
      <c r="G15" s="33" t="s">
        <v>251</v>
      </c>
      <c r="H15" s="83" t="s">
        <v>269</v>
      </c>
      <c r="I15" s="83" t="s">
        <v>257</v>
      </c>
      <c r="J15" s="35">
        <v>30</v>
      </c>
      <c r="K15" s="123">
        <v>16</v>
      </c>
      <c r="L15" s="28">
        <v>1</v>
      </c>
      <c r="M15" s="29" t="s">
        <v>155</v>
      </c>
      <c r="N15" s="30" t="s">
        <v>178</v>
      </c>
      <c r="O15" s="90">
        <v>28</v>
      </c>
      <c r="P15" s="32">
        <v>30</v>
      </c>
      <c r="Q15" s="92"/>
      <c r="R15" s="83"/>
      <c r="S15" s="83"/>
      <c r="T15" s="48">
        <f>SUM(O15:S15)</f>
        <v>58</v>
      </c>
      <c r="V15" s="28">
        <f t="shared" si="1"/>
        <v>8</v>
      </c>
      <c r="W15" s="29" t="s">
        <v>35</v>
      </c>
      <c r="X15" s="30" t="s">
        <v>178</v>
      </c>
      <c r="Y15" s="90">
        <v>26</v>
      </c>
      <c r="Z15" s="32">
        <v>26</v>
      </c>
      <c r="AA15" s="93"/>
      <c r="AB15" s="83"/>
      <c r="AC15" s="83"/>
      <c r="AD15" s="48">
        <f t="shared" si="0"/>
        <v>52</v>
      </c>
    </row>
    <row r="16" spans="2:30" ht="20" customHeight="1">
      <c r="B16" s="28">
        <f t="shared" si="2"/>
        <v>9</v>
      </c>
      <c r="C16" s="29" t="s">
        <v>54</v>
      </c>
      <c r="D16" s="30" t="s">
        <v>168</v>
      </c>
      <c r="E16" s="34">
        <v>1.6945532407407409E-2</v>
      </c>
      <c r="F16" s="32">
        <v>29</v>
      </c>
      <c r="G16" s="33" t="s">
        <v>188</v>
      </c>
      <c r="H16" s="83" t="s">
        <v>270</v>
      </c>
      <c r="I16" s="83" t="s">
        <v>258</v>
      </c>
      <c r="J16" s="35">
        <v>28</v>
      </c>
      <c r="K16" s="123">
        <v>14</v>
      </c>
      <c r="L16" s="28">
        <f t="shared" si="3"/>
        <v>2</v>
      </c>
      <c r="M16" s="29" t="s">
        <v>28</v>
      </c>
      <c r="N16" s="30" t="s">
        <v>178</v>
      </c>
      <c r="O16" s="90">
        <v>30</v>
      </c>
      <c r="P16" s="32">
        <v>28</v>
      </c>
      <c r="Q16" s="92"/>
      <c r="R16" s="83"/>
      <c r="S16" s="83"/>
      <c r="T16" s="48">
        <f>SUM(O16:S16)</f>
        <v>58</v>
      </c>
      <c r="V16" s="28">
        <f t="shared" si="1"/>
        <v>9</v>
      </c>
      <c r="W16" s="29" t="s">
        <v>157</v>
      </c>
      <c r="X16" s="30" t="s">
        <v>179</v>
      </c>
      <c r="Y16" s="90">
        <v>0</v>
      </c>
      <c r="Z16" s="32">
        <v>30</v>
      </c>
      <c r="AA16" s="92"/>
      <c r="AB16" s="83"/>
      <c r="AC16" s="83"/>
      <c r="AD16" s="48">
        <f t="shared" si="0"/>
        <v>30</v>
      </c>
    </row>
    <row r="17" spans="2:30" ht="20" customHeight="1">
      <c r="B17" s="28">
        <f t="shared" si="2"/>
        <v>10</v>
      </c>
      <c r="C17" s="29" t="s">
        <v>227</v>
      </c>
      <c r="D17" s="30" t="s">
        <v>26</v>
      </c>
      <c r="E17" s="34">
        <v>1.7034074074074073E-2</v>
      </c>
      <c r="F17" s="32">
        <v>29</v>
      </c>
      <c r="G17" s="33" t="s">
        <v>188</v>
      </c>
      <c r="H17" s="85" t="s">
        <v>271</v>
      </c>
      <c r="I17" s="85" t="s">
        <v>256</v>
      </c>
      <c r="J17" s="35">
        <v>28</v>
      </c>
      <c r="K17" s="123">
        <v>12</v>
      </c>
      <c r="L17" s="28">
        <f t="shared" si="3"/>
        <v>3</v>
      </c>
      <c r="M17" s="29" t="s">
        <v>35</v>
      </c>
      <c r="N17" s="30" t="s">
        <v>178</v>
      </c>
      <c r="O17" s="90">
        <v>26</v>
      </c>
      <c r="P17" s="32">
        <v>26</v>
      </c>
      <c r="Q17" s="93"/>
      <c r="R17" s="83"/>
      <c r="S17" s="83"/>
      <c r="T17" s="48">
        <f>SUM(O17:S17)</f>
        <v>52</v>
      </c>
      <c r="V17" s="28">
        <f t="shared" si="1"/>
        <v>10</v>
      </c>
      <c r="W17" s="29" t="s">
        <v>41</v>
      </c>
      <c r="X17" s="30" t="s">
        <v>26</v>
      </c>
      <c r="Y17" s="90">
        <v>0</v>
      </c>
      <c r="Z17" s="32">
        <v>30</v>
      </c>
      <c r="AA17" s="92"/>
      <c r="AB17" s="83"/>
      <c r="AC17" s="83"/>
      <c r="AD17" s="48">
        <f t="shared" si="0"/>
        <v>30</v>
      </c>
    </row>
    <row r="18" spans="2:30" ht="20" customHeight="1">
      <c r="B18" s="28">
        <f t="shared" si="2"/>
        <v>11</v>
      </c>
      <c r="C18" s="29" t="s">
        <v>48</v>
      </c>
      <c r="D18" s="30" t="s">
        <v>168</v>
      </c>
      <c r="E18" s="34">
        <v>1.7101041666666667E-2</v>
      </c>
      <c r="F18" s="32">
        <v>29</v>
      </c>
      <c r="G18" s="33" t="s">
        <v>188</v>
      </c>
      <c r="H18" s="83" t="s">
        <v>272</v>
      </c>
      <c r="I18" s="83" t="s">
        <v>259</v>
      </c>
      <c r="J18" s="35">
        <v>28</v>
      </c>
      <c r="K18" s="123">
        <v>10</v>
      </c>
      <c r="L18" s="28">
        <f t="shared" si="3"/>
        <v>4</v>
      </c>
      <c r="M18" s="29" t="s">
        <v>159</v>
      </c>
      <c r="N18" s="30" t="s">
        <v>178</v>
      </c>
      <c r="O18" s="90">
        <v>24</v>
      </c>
      <c r="P18" s="32">
        <v>0</v>
      </c>
      <c r="Q18" s="92"/>
      <c r="R18" s="83"/>
      <c r="S18" s="83"/>
      <c r="T18" s="48">
        <f>SUM(O18:S18)</f>
        <v>24</v>
      </c>
      <c r="V18" s="28">
        <f t="shared" si="1"/>
        <v>11</v>
      </c>
      <c r="W18" s="29" t="s">
        <v>59</v>
      </c>
      <c r="X18" s="30" t="s">
        <v>177</v>
      </c>
      <c r="Y18" s="90">
        <v>30</v>
      </c>
      <c r="Z18" s="32">
        <v>0</v>
      </c>
      <c r="AA18" s="93"/>
      <c r="AB18" s="83"/>
      <c r="AC18" s="83"/>
      <c r="AD18" s="48">
        <f t="shared" si="0"/>
        <v>30</v>
      </c>
    </row>
    <row r="19" spans="2:30" ht="20" customHeight="1">
      <c r="B19" s="28">
        <f t="shared" si="2"/>
        <v>12</v>
      </c>
      <c r="C19" s="29" t="s">
        <v>75</v>
      </c>
      <c r="D19" s="30" t="s">
        <v>26</v>
      </c>
      <c r="E19" s="34">
        <v>1.7056435185185185E-2</v>
      </c>
      <c r="F19" s="32">
        <v>28</v>
      </c>
      <c r="G19" s="33" t="s">
        <v>252</v>
      </c>
      <c r="H19" s="83" t="s">
        <v>273</v>
      </c>
      <c r="I19" s="83" t="s">
        <v>260</v>
      </c>
      <c r="J19" s="35">
        <v>26</v>
      </c>
      <c r="K19" s="123">
        <v>9</v>
      </c>
      <c r="L19" s="28"/>
      <c r="M19" s="29"/>
      <c r="N19" s="30"/>
      <c r="O19" s="90"/>
      <c r="P19" s="32"/>
      <c r="Q19" s="92"/>
      <c r="R19" s="83"/>
      <c r="S19" s="83"/>
      <c r="T19" s="48"/>
      <c r="V19" s="28">
        <f t="shared" si="1"/>
        <v>12</v>
      </c>
      <c r="W19" s="29" t="s">
        <v>221</v>
      </c>
      <c r="X19" s="30" t="s">
        <v>168</v>
      </c>
      <c r="Y19" s="90">
        <v>30</v>
      </c>
      <c r="Z19" s="32">
        <v>0</v>
      </c>
      <c r="AA19" s="92"/>
      <c r="AB19" s="83"/>
      <c r="AC19" s="83"/>
      <c r="AD19" s="48">
        <f t="shared" si="0"/>
        <v>30</v>
      </c>
    </row>
    <row r="20" spans="2:30" ht="20" customHeight="1">
      <c r="B20" s="28">
        <f t="shared" si="2"/>
        <v>13</v>
      </c>
      <c r="C20" s="29" t="s">
        <v>162</v>
      </c>
      <c r="D20" s="30" t="s">
        <v>168</v>
      </c>
      <c r="E20" s="34">
        <v>1.715111111111111E-2</v>
      </c>
      <c r="F20" s="32">
        <v>27</v>
      </c>
      <c r="G20" s="32" t="s">
        <v>189</v>
      </c>
      <c r="H20" s="83" t="s">
        <v>274</v>
      </c>
      <c r="I20" s="83" t="s">
        <v>261</v>
      </c>
      <c r="J20" s="35">
        <v>26</v>
      </c>
      <c r="K20" s="123">
        <v>8</v>
      </c>
      <c r="L20" s="28">
        <v>1</v>
      </c>
      <c r="M20" s="29" t="s">
        <v>157</v>
      </c>
      <c r="N20" s="30" t="s">
        <v>179</v>
      </c>
      <c r="O20" s="90">
        <v>0</v>
      </c>
      <c r="P20" s="32">
        <v>30</v>
      </c>
      <c r="Q20" s="92"/>
      <c r="R20" s="83"/>
      <c r="S20" s="83"/>
      <c r="T20" s="48">
        <f>SUM(O20:S20)</f>
        <v>30</v>
      </c>
      <c r="V20" s="28">
        <f t="shared" si="1"/>
        <v>13</v>
      </c>
      <c r="W20" s="29" t="s">
        <v>82</v>
      </c>
      <c r="X20" s="30" t="s">
        <v>26</v>
      </c>
      <c r="Y20" s="90">
        <v>30</v>
      </c>
      <c r="Z20" s="32">
        <v>0</v>
      </c>
      <c r="AA20" s="92"/>
      <c r="AB20" s="83"/>
      <c r="AC20" s="83"/>
      <c r="AD20" s="48">
        <f t="shared" si="0"/>
        <v>30</v>
      </c>
    </row>
    <row r="21" spans="2:30" ht="20" customHeight="1">
      <c r="B21" s="28"/>
      <c r="C21" s="29"/>
      <c r="D21" s="30"/>
      <c r="E21" s="34"/>
      <c r="F21" s="32"/>
      <c r="G21" s="32"/>
      <c r="H21" s="83"/>
      <c r="I21" s="83"/>
      <c r="J21" s="35"/>
      <c r="L21" s="28"/>
      <c r="M21" s="29"/>
      <c r="N21" s="30"/>
      <c r="O21" s="90"/>
      <c r="P21" s="32"/>
      <c r="Q21" s="92"/>
      <c r="R21" s="83"/>
      <c r="S21" s="83"/>
      <c r="T21" s="48"/>
      <c r="V21" s="28">
        <f t="shared" si="1"/>
        <v>14</v>
      </c>
      <c r="W21" s="29" t="s">
        <v>48</v>
      </c>
      <c r="X21" s="30" t="s">
        <v>168</v>
      </c>
      <c r="Y21" s="90">
        <v>0</v>
      </c>
      <c r="Z21" s="32">
        <v>28</v>
      </c>
      <c r="AA21" s="92"/>
      <c r="AB21" s="83"/>
      <c r="AC21" s="83"/>
      <c r="AD21" s="48">
        <f t="shared" si="0"/>
        <v>28</v>
      </c>
    </row>
    <row r="22" spans="2:30" ht="20" customHeight="1">
      <c r="B22" s="80"/>
      <c r="C22" s="29"/>
      <c r="D22" s="30"/>
      <c r="E22" s="81"/>
      <c r="F22" s="34"/>
      <c r="G22" s="33"/>
      <c r="H22" s="83"/>
      <c r="I22" s="83"/>
      <c r="J22" s="35"/>
      <c r="L22" s="28">
        <v>1</v>
      </c>
      <c r="M22" s="29" t="s">
        <v>46</v>
      </c>
      <c r="N22" s="30" t="s">
        <v>168</v>
      </c>
      <c r="O22" s="90">
        <v>28</v>
      </c>
      <c r="P22" s="32">
        <v>30</v>
      </c>
      <c r="Q22" s="92"/>
      <c r="R22" s="83"/>
      <c r="S22" s="83"/>
      <c r="T22" s="48">
        <f t="shared" ref="T22:T27" si="4">SUM(O22:S22)</f>
        <v>58</v>
      </c>
      <c r="V22" s="28">
        <f t="shared" si="1"/>
        <v>15</v>
      </c>
      <c r="W22" s="29" t="s">
        <v>227</v>
      </c>
      <c r="X22" s="30" t="s">
        <v>26</v>
      </c>
      <c r="Y22" s="90">
        <v>0</v>
      </c>
      <c r="Z22" s="32">
        <v>28</v>
      </c>
      <c r="AA22" s="92"/>
      <c r="AB22" s="85"/>
      <c r="AC22" s="85"/>
      <c r="AD22" s="48">
        <f t="shared" si="0"/>
        <v>28</v>
      </c>
    </row>
    <row r="23" spans="2:30" ht="20" customHeight="1">
      <c r="B23" s="28"/>
      <c r="C23" s="29"/>
      <c r="D23" s="30"/>
      <c r="E23" s="31"/>
      <c r="F23" s="34"/>
      <c r="G23" s="33"/>
      <c r="H23" s="34"/>
      <c r="I23" s="34"/>
      <c r="J23" s="35"/>
      <c r="L23" s="28">
        <f t="shared" ref="L23:L32" si="5">SUM(L22)+1</f>
        <v>2</v>
      </c>
      <c r="M23" s="29" t="s">
        <v>54</v>
      </c>
      <c r="N23" s="30" t="s">
        <v>168</v>
      </c>
      <c r="O23" s="90">
        <v>26</v>
      </c>
      <c r="P23" s="32">
        <v>28</v>
      </c>
      <c r="Q23" s="92"/>
      <c r="R23" s="83"/>
      <c r="S23" s="83"/>
      <c r="T23" s="48">
        <f t="shared" si="4"/>
        <v>54</v>
      </c>
      <c r="V23" s="28">
        <f t="shared" si="1"/>
        <v>16</v>
      </c>
      <c r="W23" s="29" t="s">
        <v>162</v>
      </c>
      <c r="X23" s="30" t="s">
        <v>168</v>
      </c>
      <c r="Y23" s="90">
        <v>0</v>
      </c>
      <c r="Z23" s="32">
        <v>26</v>
      </c>
      <c r="AA23" s="93"/>
      <c r="AB23" s="83"/>
      <c r="AC23" s="83"/>
      <c r="AD23" s="48">
        <f t="shared" si="0"/>
        <v>26</v>
      </c>
    </row>
    <row r="24" spans="2:30" ht="20" customHeight="1">
      <c r="B24" s="36"/>
      <c r="C24" s="37"/>
      <c r="D24" s="38"/>
      <c r="E24" s="39"/>
      <c r="F24" s="38"/>
      <c r="G24" s="38"/>
      <c r="H24" s="40"/>
      <c r="I24" s="40"/>
      <c r="J24" s="41"/>
      <c r="L24" s="28">
        <f t="shared" si="5"/>
        <v>3</v>
      </c>
      <c r="M24" s="29" t="s">
        <v>221</v>
      </c>
      <c r="N24" s="30" t="s">
        <v>168</v>
      </c>
      <c r="O24" s="90">
        <v>30</v>
      </c>
      <c r="P24" s="32">
        <v>0</v>
      </c>
      <c r="Q24" s="92"/>
      <c r="R24" s="83"/>
      <c r="S24" s="83"/>
      <c r="T24" s="48">
        <f t="shared" si="4"/>
        <v>30</v>
      </c>
      <c r="V24" s="28">
        <f t="shared" si="1"/>
        <v>17</v>
      </c>
      <c r="W24" s="29" t="s">
        <v>58</v>
      </c>
      <c r="X24" s="30" t="s">
        <v>176</v>
      </c>
      <c r="Y24" s="90">
        <v>26</v>
      </c>
      <c r="Z24" s="32">
        <v>0</v>
      </c>
      <c r="AA24" s="93"/>
      <c r="AB24" s="83"/>
      <c r="AC24" s="83"/>
      <c r="AD24" s="48">
        <f t="shared" si="0"/>
        <v>26</v>
      </c>
    </row>
    <row r="25" spans="2:30" ht="15" customHeight="1">
      <c r="B25" s="178"/>
      <c r="C25" s="179"/>
      <c r="D25" s="179"/>
      <c r="E25" s="179"/>
      <c r="F25" s="179"/>
      <c r="G25" s="179"/>
      <c r="H25" s="179"/>
      <c r="I25" s="179"/>
      <c r="J25" s="179"/>
      <c r="L25" s="28">
        <f t="shared" si="5"/>
        <v>4</v>
      </c>
      <c r="M25" s="43" t="s">
        <v>48</v>
      </c>
      <c r="N25" s="44" t="s">
        <v>168</v>
      </c>
      <c r="O25" s="46">
        <v>0</v>
      </c>
      <c r="P25" s="46">
        <v>28</v>
      </c>
      <c r="Q25" s="86"/>
      <c r="R25" s="82"/>
      <c r="S25" s="82"/>
      <c r="T25" s="48">
        <f t="shared" si="4"/>
        <v>28</v>
      </c>
      <c r="V25" s="28">
        <f t="shared" si="1"/>
        <v>18</v>
      </c>
      <c r="W25" s="43" t="s">
        <v>159</v>
      </c>
      <c r="X25" s="44" t="s">
        <v>178</v>
      </c>
      <c r="Y25" s="46">
        <v>24</v>
      </c>
      <c r="Z25" s="46">
        <v>0</v>
      </c>
      <c r="AA25" s="86"/>
      <c r="AB25" s="82"/>
      <c r="AC25" s="82"/>
      <c r="AD25" s="48">
        <f t="shared" si="0"/>
        <v>24</v>
      </c>
    </row>
    <row r="26" spans="2:30" ht="19">
      <c r="B26" s="179"/>
      <c r="C26" s="179"/>
      <c r="D26" s="179"/>
      <c r="E26" s="179"/>
      <c r="F26" s="179"/>
      <c r="G26" s="179"/>
      <c r="H26" s="179"/>
      <c r="I26" s="179"/>
      <c r="J26" s="179"/>
      <c r="L26" s="28">
        <f t="shared" si="5"/>
        <v>5</v>
      </c>
      <c r="M26" s="29" t="s">
        <v>162</v>
      </c>
      <c r="N26" s="30" t="s">
        <v>168</v>
      </c>
      <c r="O26" s="46">
        <v>0</v>
      </c>
      <c r="P26" s="32">
        <v>26</v>
      </c>
      <c r="Q26" s="32"/>
      <c r="R26" s="83"/>
      <c r="S26" s="83"/>
      <c r="T26" s="48">
        <f t="shared" si="4"/>
        <v>26</v>
      </c>
      <c r="V26" s="28">
        <f t="shared" si="1"/>
        <v>19</v>
      </c>
      <c r="W26" s="29" t="s">
        <v>52</v>
      </c>
      <c r="X26" s="30" t="s">
        <v>168</v>
      </c>
      <c r="Y26" s="46">
        <v>24</v>
      </c>
      <c r="Z26" s="32">
        <v>0</v>
      </c>
      <c r="AA26" s="33"/>
      <c r="AB26" s="83"/>
      <c r="AC26" s="83"/>
      <c r="AD26" s="48">
        <f t="shared" si="0"/>
        <v>24</v>
      </c>
    </row>
    <row r="27" spans="2:30" ht="19">
      <c r="B27" s="179"/>
      <c r="C27" s="179"/>
      <c r="D27" s="179"/>
      <c r="E27" s="179"/>
      <c r="F27" s="179"/>
      <c r="G27" s="179"/>
      <c r="H27" s="179"/>
      <c r="I27" s="179"/>
      <c r="J27" s="179"/>
      <c r="L27" s="28">
        <f t="shared" si="5"/>
        <v>6</v>
      </c>
      <c r="M27" s="29" t="s">
        <v>52</v>
      </c>
      <c r="N27" s="30" t="s">
        <v>168</v>
      </c>
      <c r="O27" s="46">
        <v>24</v>
      </c>
      <c r="P27" s="32">
        <v>0</v>
      </c>
      <c r="Q27" s="33"/>
      <c r="R27" s="83"/>
      <c r="S27" s="83"/>
      <c r="T27" s="48">
        <f t="shared" si="4"/>
        <v>24</v>
      </c>
      <c r="V27" s="28">
        <f t="shared" si="1"/>
        <v>20</v>
      </c>
      <c r="W27" s="29" t="s">
        <v>152</v>
      </c>
      <c r="X27" s="30" t="s">
        <v>176</v>
      </c>
      <c r="Y27" s="46">
        <v>0</v>
      </c>
      <c r="Z27" s="32">
        <v>0</v>
      </c>
      <c r="AA27" s="33"/>
      <c r="AB27" s="83"/>
      <c r="AC27" s="83"/>
      <c r="AD27" s="48">
        <f t="shared" si="0"/>
        <v>0</v>
      </c>
    </row>
    <row r="28" spans="2:30" ht="19">
      <c r="L28" s="28"/>
      <c r="M28" s="29"/>
      <c r="N28" s="30"/>
      <c r="O28" s="46"/>
      <c r="P28" s="32"/>
      <c r="Q28" s="33"/>
      <c r="R28" s="83"/>
      <c r="S28" s="83"/>
      <c r="T28" s="48"/>
      <c r="V28" s="28"/>
      <c r="W28" s="29"/>
      <c r="X28" s="30"/>
      <c r="Y28" s="46"/>
      <c r="Z28" s="32"/>
      <c r="AA28" s="32"/>
      <c r="AB28" s="83"/>
      <c r="AC28" s="83"/>
      <c r="AD28" s="48"/>
    </row>
    <row r="29" spans="2:30" ht="19">
      <c r="L29" s="28">
        <v>1</v>
      </c>
      <c r="M29" s="29" t="s">
        <v>75</v>
      </c>
      <c r="N29" s="30" t="s">
        <v>26</v>
      </c>
      <c r="O29" s="46">
        <v>28</v>
      </c>
      <c r="P29" s="32">
        <v>26</v>
      </c>
      <c r="Q29" s="33"/>
      <c r="R29" s="83"/>
      <c r="S29" s="83"/>
      <c r="T29" s="48">
        <f>SUM(O29:S29)</f>
        <v>54</v>
      </c>
      <c r="V29" s="28"/>
      <c r="W29" s="29"/>
      <c r="X29" s="30"/>
      <c r="Y29" s="46"/>
      <c r="Z29" s="32"/>
      <c r="AA29" s="33"/>
      <c r="AB29" s="83"/>
      <c r="AC29" s="83"/>
      <c r="AD29" s="48"/>
    </row>
    <row r="30" spans="2:30" ht="19">
      <c r="L30" s="28">
        <f t="shared" si="5"/>
        <v>2</v>
      </c>
      <c r="M30" s="29" t="s">
        <v>41</v>
      </c>
      <c r="N30" s="30" t="s">
        <v>26</v>
      </c>
      <c r="O30" s="46">
        <v>0</v>
      </c>
      <c r="P30" s="32">
        <v>30</v>
      </c>
      <c r="Q30" s="33"/>
      <c r="R30" s="83"/>
      <c r="S30" s="83"/>
      <c r="T30" s="48">
        <f>SUM(O30:S30)</f>
        <v>30</v>
      </c>
      <c r="V30" s="28"/>
      <c r="W30" s="29"/>
      <c r="X30" s="30"/>
      <c r="Y30" s="46"/>
      <c r="Z30" s="32"/>
      <c r="AA30" s="33"/>
      <c r="AB30" s="83"/>
      <c r="AC30" s="83"/>
      <c r="AD30" s="48"/>
    </row>
    <row r="31" spans="2:30" ht="19">
      <c r="L31" s="28">
        <f t="shared" si="5"/>
        <v>3</v>
      </c>
      <c r="M31" s="29" t="s">
        <v>82</v>
      </c>
      <c r="N31" s="30" t="s">
        <v>26</v>
      </c>
      <c r="O31" s="46">
        <v>30</v>
      </c>
      <c r="P31" s="32">
        <v>0</v>
      </c>
      <c r="Q31" s="33"/>
      <c r="R31" s="83"/>
      <c r="S31" s="83"/>
      <c r="T31" s="48">
        <f>SUM(O31:S31)</f>
        <v>30</v>
      </c>
      <c r="V31" s="28"/>
      <c r="W31" s="29"/>
      <c r="X31" s="30"/>
      <c r="Y31" s="46"/>
      <c r="Z31" s="32"/>
      <c r="AA31" s="33"/>
      <c r="AB31" s="83"/>
      <c r="AC31" s="83"/>
      <c r="AD31" s="48"/>
    </row>
    <row r="32" spans="2:30" ht="19">
      <c r="L32" s="94">
        <f t="shared" si="5"/>
        <v>4</v>
      </c>
      <c r="M32" s="95" t="s">
        <v>227</v>
      </c>
      <c r="N32" s="96" t="s">
        <v>26</v>
      </c>
      <c r="O32" s="97">
        <v>0</v>
      </c>
      <c r="P32" s="97">
        <v>28</v>
      </c>
      <c r="Q32" s="98"/>
      <c r="R32" s="99"/>
      <c r="S32" s="99"/>
      <c r="T32" s="100">
        <f>SUM(O32:S32)</f>
        <v>28</v>
      </c>
      <c r="V32" s="94"/>
      <c r="W32" s="95"/>
      <c r="X32" s="96"/>
      <c r="Y32" s="97"/>
      <c r="Z32" s="97"/>
      <c r="AA32" s="98"/>
      <c r="AB32" s="101"/>
      <c r="AC32" s="101"/>
      <c r="AD32" s="100"/>
    </row>
    <row r="33" spans="12:30" ht="19">
      <c r="L33" s="28"/>
      <c r="M33" s="29"/>
      <c r="N33" s="30"/>
      <c r="O33" s="90"/>
      <c r="P33" s="32"/>
      <c r="Q33" s="92"/>
      <c r="R33" s="83"/>
      <c r="S33" s="83"/>
      <c r="T33" s="35"/>
      <c r="V33" s="28"/>
      <c r="W33" s="29"/>
      <c r="X33" s="30"/>
      <c r="Y33" s="90"/>
      <c r="Z33" s="32"/>
      <c r="AA33" s="92"/>
      <c r="AB33" s="83"/>
      <c r="AC33" s="83"/>
      <c r="AD33" s="35"/>
    </row>
    <row r="34" spans="12:30" ht="31" customHeight="1">
      <c r="L34" s="178"/>
      <c r="M34" s="179"/>
      <c r="N34" s="179"/>
      <c r="O34" s="179"/>
      <c r="P34" s="179"/>
      <c r="Q34" s="179"/>
      <c r="R34" s="179"/>
      <c r="S34" s="179"/>
      <c r="T34" s="179"/>
      <c r="V34" s="178"/>
      <c r="W34" s="179"/>
      <c r="X34" s="179"/>
      <c r="Y34" s="179"/>
      <c r="Z34" s="179"/>
      <c r="AA34" s="179"/>
      <c r="AB34" s="179"/>
      <c r="AC34" s="179"/>
      <c r="AD34" s="179"/>
    </row>
    <row r="35" spans="12:30">
      <c r="L35" s="179"/>
      <c r="M35" s="179"/>
      <c r="N35" s="179"/>
      <c r="O35" s="179"/>
      <c r="P35" s="179"/>
      <c r="Q35" s="179"/>
      <c r="R35" s="179"/>
      <c r="S35" s="179"/>
      <c r="T35" s="179"/>
      <c r="V35" s="179"/>
      <c r="W35" s="179"/>
      <c r="X35" s="179"/>
      <c r="Y35" s="179"/>
      <c r="Z35" s="179"/>
      <c r="AA35" s="179"/>
      <c r="AB35" s="179"/>
      <c r="AC35" s="179"/>
      <c r="AD35" s="179"/>
    </row>
    <row r="36" spans="12:30">
      <c r="L36" s="179"/>
      <c r="M36" s="179"/>
      <c r="N36" s="179"/>
      <c r="O36" s="179"/>
      <c r="P36" s="179"/>
      <c r="Q36" s="179"/>
      <c r="R36" s="179"/>
      <c r="S36" s="179"/>
      <c r="T36" s="179"/>
      <c r="V36" s="179"/>
      <c r="W36" s="179"/>
      <c r="X36" s="179"/>
      <c r="Y36" s="179"/>
      <c r="Z36" s="179"/>
      <c r="AA36" s="179"/>
      <c r="AB36" s="179"/>
      <c r="AC36" s="179"/>
      <c r="AD36" s="179"/>
    </row>
  </sheetData>
  <sortState xmlns:xlrd2="http://schemas.microsoft.com/office/spreadsheetml/2017/richdata2" ref="W8:AD32">
    <sortCondition descending="1" ref="AD8:AD32"/>
    <sortCondition descending="1" ref="Z8:Z32"/>
  </sortState>
  <mergeCells count="9">
    <mergeCell ref="L34:T36"/>
    <mergeCell ref="V34:AD36"/>
    <mergeCell ref="O4:AD5"/>
    <mergeCell ref="L4:N5"/>
    <mergeCell ref="B4:D4"/>
    <mergeCell ref="F4:J4"/>
    <mergeCell ref="E5:G5"/>
    <mergeCell ref="H5:I5"/>
    <mergeCell ref="B25:J27"/>
  </mergeCells>
  <pageMargins left="0.7" right="0.7" top="0.75" bottom="0.75" header="0.3" footer="0.3"/>
  <pageSetup paperSize="9" scale="73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931C-36DE-D749-A3D1-54F739F12F0A}">
  <sheetPr>
    <pageSetUpPr fitToPage="1"/>
  </sheetPr>
  <dimension ref="B2:J42"/>
  <sheetViews>
    <sheetView showGridLines="0" zoomScale="85" workbookViewId="0">
      <selection activeCell="F4" sqref="F4:J4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1.5" customWidth="1"/>
    <col min="4" max="4" width="19.83203125" style="2" customWidth="1"/>
    <col min="5" max="5" width="12.5" style="2" customWidth="1"/>
    <col min="6" max="6" width="8.83203125" style="2"/>
    <col min="7" max="7" width="12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39" customHeight="1">
      <c r="B4" s="190" t="s">
        <v>223</v>
      </c>
      <c r="C4" s="191"/>
      <c r="D4" s="192" t="s">
        <v>11</v>
      </c>
      <c r="E4" s="193"/>
      <c r="F4" s="194" t="s">
        <v>247</v>
      </c>
      <c r="G4" s="193"/>
      <c r="H4" s="193"/>
      <c r="I4" s="193"/>
      <c r="J4" s="195"/>
    </row>
    <row r="5" spans="2:10" ht="21" customHeight="1">
      <c r="B5" s="54" t="s">
        <v>10</v>
      </c>
      <c r="C5" s="56" t="s">
        <v>224</v>
      </c>
      <c r="D5" s="54" t="s">
        <v>8</v>
      </c>
      <c r="E5" s="196" t="s">
        <v>225</v>
      </c>
      <c r="F5" s="197"/>
      <c r="G5" s="198"/>
      <c r="H5" s="199" t="s">
        <v>9</v>
      </c>
      <c r="I5" s="200"/>
      <c r="J5" s="55" t="s">
        <v>226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49" t="s">
        <v>0</v>
      </c>
      <c r="C7" s="50" t="s">
        <v>5</v>
      </c>
      <c r="D7" s="51" t="s">
        <v>1</v>
      </c>
      <c r="E7" s="51" t="s">
        <v>2</v>
      </c>
      <c r="F7" s="51"/>
      <c r="G7" s="51" t="s">
        <v>12</v>
      </c>
      <c r="H7" s="51" t="s">
        <v>3</v>
      </c>
      <c r="I7" s="52" t="s">
        <v>4</v>
      </c>
      <c r="J7" s="53" t="s">
        <v>6</v>
      </c>
    </row>
    <row r="8" spans="2:10" ht="20" customHeight="1">
      <c r="B8" s="42">
        <v>1</v>
      </c>
      <c r="C8" s="43" t="s">
        <v>199</v>
      </c>
      <c r="D8" s="44" t="s">
        <v>18</v>
      </c>
      <c r="E8" s="45" t="s">
        <v>228</v>
      </c>
      <c r="F8" s="46"/>
      <c r="G8" s="46" t="s">
        <v>60</v>
      </c>
      <c r="H8" s="47"/>
      <c r="I8" s="47"/>
      <c r="J8" s="48"/>
    </row>
    <row r="9" spans="2:10" ht="20" customHeight="1">
      <c r="B9" s="28">
        <f>SUM(B8)+1</f>
        <v>2</v>
      </c>
      <c r="C9" s="29" t="s">
        <v>59</v>
      </c>
      <c r="D9" s="30" t="s">
        <v>31</v>
      </c>
      <c r="E9" s="31" t="s">
        <v>229</v>
      </c>
      <c r="F9" s="32"/>
      <c r="G9" s="33" t="s">
        <v>210</v>
      </c>
      <c r="H9" s="34"/>
      <c r="I9" s="34"/>
      <c r="J9" s="35"/>
    </row>
    <row r="10" spans="2:10" ht="20" customHeight="1">
      <c r="B10" s="28">
        <f t="shared" ref="B10:B40" si="0">SUM(B9)+1</f>
        <v>3</v>
      </c>
      <c r="C10" s="29" t="s">
        <v>69</v>
      </c>
      <c r="D10" s="30" t="s">
        <v>18</v>
      </c>
      <c r="E10" s="31" t="s">
        <v>230</v>
      </c>
      <c r="F10" s="32"/>
      <c r="G10" s="33" t="s">
        <v>210</v>
      </c>
      <c r="H10" s="34"/>
      <c r="I10" s="34"/>
      <c r="J10" s="35"/>
    </row>
    <row r="11" spans="2:10" ht="20" customHeight="1">
      <c r="B11" s="28">
        <f t="shared" si="0"/>
        <v>4</v>
      </c>
      <c r="C11" s="29" t="s">
        <v>206</v>
      </c>
      <c r="D11" s="30" t="s">
        <v>18</v>
      </c>
      <c r="E11" s="31" t="s">
        <v>231</v>
      </c>
      <c r="F11" s="32"/>
      <c r="G11" s="33" t="s">
        <v>60</v>
      </c>
      <c r="H11" s="34"/>
      <c r="I11" s="34"/>
      <c r="J11" s="35"/>
    </row>
    <row r="12" spans="2:10" ht="20" customHeight="1">
      <c r="B12" s="28">
        <f t="shared" si="0"/>
        <v>5</v>
      </c>
      <c r="C12" s="29" t="s">
        <v>80</v>
      </c>
      <c r="D12" s="30" t="s">
        <v>23</v>
      </c>
      <c r="E12" s="31" t="s">
        <v>232</v>
      </c>
      <c r="F12" s="32"/>
      <c r="G12" s="32" t="s">
        <v>210</v>
      </c>
      <c r="H12" s="34"/>
      <c r="I12" s="34"/>
      <c r="J12" s="35"/>
    </row>
    <row r="13" spans="2:10" ht="20" customHeight="1">
      <c r="B13" s="28">
        <f t="shared" si="0"/>
        <v>6</v>
      </c>
      <c r="C13" s="29" t="s">
        <v>70</v>
      </c>
      <c r="D13" s="30" t="s">
        <v>14</v>
      </c>
      <c r="E13" s="31" t="s">
        <v>233</v>
      </c>
      <c r="F13" s="32"/>
      <c r="G13" s="33" t="s">
        <v>60</v>
      </c>
      <c r="H13" s="34"/>
      <c r="I13" s="34"/>
      <c r="J13" s="35"/>
    </row>
    <row r="14" spans="2:10" ht="20" customHeight="1">
      <c r="B14" s="28">
        <f t="shared" si="0"/>
        <v>7</v>
      </c>
      <c r="C14" s="29" t="s">
        <v>58</v>
      </c>
      <c r="D14" s="30" t="s">
        <v>31</v>
      </c>
      <c r="E14" s="31" t="s">
        <v>234</v>
      </c>
      <c r="F14" s="32"/>
      <c r="G14" s="32" t="s">
        <v>210</v>
      </c>
      <c r="H14" s="34"/>
      <c r="I14" s="34"/>
      <c r="J14" s="35"/>
    </row>
    <row r="15" spans="2:10" ht="20" customHeight="1">
      <c r="B15" s="28">
        <f t="shared" si="0"/>
        <v>8</v>
      </c>
      <c r="C15" s="29" t="s">
        <v>155</v>
      </c>
      <c r="D15" s="30" t="s">
        <v>18</v>
      </c>
      <c r="E15" s="31" t="s">
        <v>235</v>
      </c>
      <c r="F15" s="34"/>
      <c r="G15" s="33" t="s">
        <v>60</v>
      </c>
      <c r="H15" s="34"/>
      <c r="I15" s="34"/>
      <c r="J15" s="35"/>
    </row>
    <row r="16" spans="2:10" ht="20" customHeight="1">
      <c r="B16" s="28">
        <f t="shared" si="0"/>
        <v>9</v>
      </c>
      <c r="C16" s="29" t="s">
        <v>86</v>
      </c>
      <c r="D16" s="30" t="s">
        <v>14</v>
      </c>
      <c r="E16" s="31" t="s">
        <v>236</v>
      </c>
      <c r="F16" s="34"/>
      <c r="G16" s="33" t="s">
        <v>60</v>
      </c>
      <c r="H16" s="34"/>
      <c r="I16" s="34"/>
      <c r="J16" s="35"/>
    </row>
    <row r="17" spans="2:10" ht="20" customHeight="1">
      <c r="B17" s="28">
        <f t="shared" si="0"/>
        <v>10</v>
      </c>
      <c r="C17" s="29" t="s">
        <v>82</v>
      </c>
      <c r="D17" s="30" t="s">
        <v>26</v>
      </c>
      <c r="E17" s="31" t="s">
        <v>237</v>
      </c>
      <c r="F17" s="34"/>
      <c r="G17" s="33" t="s">
        <v>210</v>
      </c>
      <c r="H17" s="34"/>
      <c r="I17" s="34"/>
      <c r="J17" s="35"/>
    </row>
    <row r="18" spans="2:10" ht="20" customHeight="1">
      <c r="B18" s="28">
        <f t="shared" si="0"/>
        <v>11</v>
      </c>
      <c r="C18" s="29" t="s">
        <v>37</v>
      </c>
      <c r="D18" s="30" t="s">
        <v>23</v>
      </c>
      <c r="E18" s="31" t="s">
        <v>238</v>
      </c>
      <c r="F18" s="34"/>
      <c r="G18" s="32" t="s">
        <v>210</v>
      </c>
      <c r="H18" s="34"/>
      <c r="I18" s="34"/>
      <c r="J18" s="35"/>
    </row>
    <row r="19" spans="2:10" ht="20" customHeight="1">
      <c r="B19" s="28">
        <f t="shared" si="0"/>
        <v>12</v>
      </c>
      <c r="C19" s="29" t="s">
        <v>227</v>
      </c>
      <c r="D19" s="30" t="s">
        <v>26</v>
      </c>
      <c r="E19" s="31" t="s">
        <v>239</v>
      </c>
      <c r="F19" s="34"/>
      <c r="G19" s="32" t="s">
        <v>210</v>
      </c>
      <c r="H19" s="34"/>
      <c r="I19" s="34"/>
      <c r="J19" s="35"/>
    </row>
    <row r="20" spans="2:10" ht="20" customHeight="1">
      <c r="B20" s="28">
        <f t="shared" si="0"/>
        <v>13</v>
      </c>
      <c r="C20" s="29" t="s">
        <v>74</v>
      </c>
      <c r="D20" s="30" t="s">
        <v>14</v>
      </c>
      <c r="E20" s="31" t="s">
        <v>240</v>
      </c>
      <c r="F20" s="34"/>
      <c r="G20" s="33" t="s">
        <v>210</v>
      </c>
      <c r="H20" s="34"/>
      <c r="I20" s="34"/>
      <c r="J20" s="35"/>
    </row>
    <row r="21" spans="2:10" ht="20" customHeight="1">
      <c r="B21" s="28">
        <f t="shared" si="0"/>
        <v>14</v>
      </c>
      <c r="C21" s="29" t="s">
        <v>46</v>
      </c>
      <c r="D21" s="30" t="s">
        <v>44</v>
      </c>
      <c r="E21" s="31" t="s">
        <v>241</v>
      </c>
      <c r="F21" s="34"/>
      <c r="G21" s="33" t="s">
        <v>210</v>
      </c>
      <c r="H21" s="32"/>
      <c r="I21" s="32"/>
      <c r="J21" s="35"/>
    </row>
    <row r="22" spans="2:10" ht="20" customHeight="1">
      <c r="B22" s="28">
        <f t="shared" si="0"/>
        <v>15</v>
      </c>
      <c r="C22" s="29" t="s">
        <v>48</v>
      </c>
      <c r="D22" s="30" t="s">
        <v>44</v>
      </c>
      <c r="E22" s="31" t="s">
        <v>242</v>
      </c>
      <c r="F22" s="34"/>
      <c r="G22" s="33" t="s">
        <v>210</v>
      </c>
      <c r="H22" s="34"/>
      <c r="I22" s="34"/>
      <c r="J22" s="35"/>
    </row>
    <row r="23" spans="2:10" ht="20" customHeight="1">
      <c r="B23" s="28">
        <f t="shared" si="0"/>
        <v>16</v>
      </c>
      <c r="C23" s="29" t="s">
        <v>54</v>
      </c>
      <c r="D23" s="30" t="s">
        <v>44</v>
      </c>
      <c r="E23" s="31" t="s">
        <v>243</v>
      </c>
      <c r="F23" s="34"/>
      <c r="G23" s="33" t="s">
        <v>210</v>
      </c>
      <c r="H23" s="34"/>
      <c r="I23" s="34"/>
      <c r="J23" s="35"/>
    </row>
    <row r="24" spans="2:10" ht="20" customHeight="1">
      <c r="B24" s="28">
        <f t="shared" si="0"/>
        <v>17</v>
      </c>
      <c r="C24" s="29" t="s">
        <v>75</v>
      </c>
      <c r="D24" s="30" t="s">
        <v>26</v>
      </c>
      <c r="E24" s="31" t="s">
        <v>244</v>
      </c>
      <c r="F24" s="34"/>
      <c r="G24" s="32" t="s">
        <v>60</v>
      </c>
      <c r="H24" s="34"/>
      <c r="I24" s="34"/>
      <c r="J24" s="35"/>
    </row>
    <row r="25" spans="2:10" ht="20" customHeight="1">
      <c r="B25" s="28">
        <f t="shared" si="0"/>
        <v>18</v>
      </c>
      <c r="C25" s="29" t="s">
        <v>76</v>
      </c>
      <c r="D25" s="30" t="s">
        <v>44</v>
      </c>
      <c r="E25" s="31" t="s">
        <v>245</v>
      </c>
      <c r="F25" s="34"/>
      <c r="G25" s="33" t="s">
        <v>210</v>
      </c>
      <c r="H25" s="34"/>
      <c r="I25" s="34"/>
      <c r="J25" s="35"/>
    </row>
    <row r="26" spans="2:10" ht="20" customHeight="1">
      <c r="B26" s="36">
        <f t="shared" si="0"/>
        <v>19</v>
      </c>
      <c r="C26" s="37" t="s">
        <v>56</v>
      </c>
      <c r="D26" s="87" t="s">
        <v>44</v>
      </c>
      <c r="E26" s="39" t="s">
        <v>246</v>
      </c>
      <c r="F26" s="38"/>
      <c r="G26" s="88" t="s">
        <v>210</v>
      </c>
      <c r="H26" s="40"/>
      <c r="I26" s="40"/>
      <c r="J26" s="41"/>
    </row>
    <row r="27" spans="2:10" ht="20" hidden="1" customHeight="1">
      <c r="B27" s="42">
        <f t="shared" si="0"/>
        <v>20</v>
      </c>
      <c r="C27" s="43"/>
      <c r="D27" s="44"/>
      <c r="E27" s="45"/>
      <c r="F27" s="47"/>
      <c r="G27" s="86"/>
      <c r="H27" s="47"/>
      <c r="I27" s="47"/>
      <c r="J27" s="48"/>
    </row>
    <row r="28" spans="2:10" ht="20" hidden="1" customHeight="1">
      <c r="B28" s="28">
        <f t="shared" si="0"/>
        <v>21</v>
      </c>
      <c r="C28" s="29"/>
      <c r="D28" s="30"/>
      <c r="E28" s="31"/>
      <c r="F28" s="32"/>
      <c r="G28" s="33"/>
      <c r="H28" s="34"/>
      <c r="I28" s="34"/>
      <c r="J28" s="35"/>
    </row>
    <row r="29" spans="2:10" ht="20" hidden="1" customHeight="1">
      <c r="B29" s="28">
        <f t="shared" si="0"/>
        <v>22</v>
      </c>
      <c r="C29" s="29"/>
      <c r="D29" s="32"/>
      <c r="E29" s="31"/>
      <c r="F29" s="32"/>
      <c r="G29" s="32"/>
      <c r="H29" s="32"/>
      <c r="I29" s="32"/>
      <c r="J29" s="35"/>
    </row>
    <row r="30" spans="2:10" ht="20" hidden="1" customHeight="1">
      <c r="B30" s="28">
        <f t="shared" si="0"/>
        <v>23</v>
      </c>
      <c r="C30" s="29"/>
      <c r="D30" s="32"/>
      <c r="E30" s="31"/>
      <c r="F30" s="32"/>
      <c r="G30" s="33"/>
      <c r="H30" s="34"/>
      <c r="I30" s="34"/>
      <c r="J30" s="35"/>
    </row>
    <row r="31" spans="2:10" ht="20" hidden="1" customHeight="1">
      <c r="B31" s="28">
        <f t="shared" si="0"/>
        <v>24</v>
      </c>
      <c r="C31" s="29"/>
      <c r="D31" s="32"/>
      <c r="E31" s="31"/>
      <c r="F31" s="32"/>
      <c r="G31" s="33"/>
      <c r="H31" s="34"/>
      <c r="I31" s="34"/>
      <c r="J31" s="35"/>
    </row>
    <row r="32" spans="2:10" ht="20" hidden="1" customHeight="1">
      <c r="B32" s="28">
        <f t="shared" si="0"/>
        <v>25</v>
      </c>
      <c r="C32" s="29"/>
      <c r="D32" s="32"/>
      <c r="E32" s="31"/>
      <c r="F32" s="32"/>
      <c r="G32" s="33"/>
      <c r="H32" s="34"/>
      <c r="I32" s="34"/>
      <c r="J32" s="35"/>
    </row>
    <row r="33" spans="2:10" ht="20" hidden="1" customHeight="1">
      <c r="B33" s="28">
        <f t="shared" si="0"/>
        <v>26</v>
      </c>
      <c r="C33" s="29"/>
      <c r="D33" s="32"/>
      <c r="E33" s="31"/>
      <c r="F33" s="32"/>
      <c r="G33" s="33"/>
      <c r="H33" s="34"/>
      <c r="I33" s="34"/>
      <c r="J33" s="35"/>
    </row>
    <row r="34" spans="2:10" ht="20" hidden="1" customHeight="1">
      <c r="B34" s="28">
        <f t="shared" si="0"/>
        <v>27</v>
      </c>
      <c r="C34" s="29"/>
      <c r="D34" s="32"/>
      <c r="E34" s="31"/>
      <c r="F34" s="32"/>
      <c r="G34" s="33"/>
      <c r="H34" s="34"/>
      <c r="I34" s="34"/>
      <c r="J34" s="35"/>
    </row>
    <row r="35" spans="2:10" ht="20" hidden="1" customHeight="1">
      <c r="B35" s="28">
        <f t="shared" si="0"/>
        <v>28</v>
      </c>
      <c r="C35" s="29"/>
      <c r="D35" s="32"/>
      <c r="E35" s="31"/>
      <c r="F35" s="32"/>
      <c r="G35" s="33"/>
      <c r="H35" s="34"/>
      <c r="I35" s="34"/>
      <c r="J35" s="35"/>
    </row>
    <row r="36" spans="2:10" ht="20" hidden="1" customHeight="1">
      <c r="B36" s="28">
        <f t="shared" si="0"/>
        <v>29</v>
      </c>
      <c r="C36" s="29"/>
      <c r="D36" s="32"/>
      <c r="E36" s="31"/>
      <c r="F36" s="32"/>
      <c r="G36" s="32"/>
      <c r="H36" s="34"/>
      <c r="I36" s="34"/>
      <c r="J36" s="35"/>
    </row>
    <row r="37" spans="2:10" ht="20" hidden="1" customHeight="1">
      <c r="B37" s="28">
        <f t="shared" si="0"/>
        <v>30</v>
      </c>
      <c r="C37" s="29"/>
      <c r="D37" s="32"/>
      <c r="E37" s="31"/>
      <c r="F37" s="32"/>
      <c r="G37" s="32"/>
      <c r="H37" s="34"/>
      <c r="I37" s="34"/>
      <c r="J37" s="35"/>
    </row>
    <row r="38" spans="2:10" ht="20" hidden="1" customHeight="1">
      <c r="B38" s="28">
        <f t="shared" si="0"/>
        <v>31</v>
      </c>
      <c r="C38" s="29"/>
      <c r="D38" s="32"/>
      <c r="E38" s="31"/>
      <c r="F38" s="32"/>
      <c r="G38" s="32"/>
      <c r="H38" s="34"/>
      <c r="I38" s="34"/>
      <c r="J38" s="35"/>
    </row>
    <row r="39" spans="2:10" ht="20" hidden="1" customHeight="1">
      <c r="B39" s="28">
        <f t="shared" si="0"/>
        <v>32</v>
      </c>
      <c r="C39" s="29"/>
      <c r="D39" s="32"/>
      <c r="E39" s="31"/>
      <c r="F39" s="32"/>
      <c r="G39" s="32"/>
      <c r="H39" s="34"/>
      <c r="I39" s="34"/>
      <c r="J39" s="35"/>
    </row>
    <row r="40" spans="2:10" ht="20" hidden="1" customHeight="1">
      <c r="B40" s="36">
        <f t="shared" si="0"/>
        <v>33</v>
      </c>
      <c r="C40" s="37"/>
      <c r="D40" s="38"/>
      <c r="E40" s="39"/>
      <c r="F40" s="38"/>
      <c r="G40" s="38"/>
      <c r="H40" s="40"/>
      <c r="I40" s="40"/>
      <c r="J40" s="41"/>
    </row>
    <row r="41" spans="2:10" s="15" customFormat="1">
      <c r="B41" s="13"/>
      <c r="C41" s="14"/>
      <c r="D41" s="16"/>
      <c r="E41" s="13"/>
      <c r="F41" s="13"/>
      <c r="G41" s="13"/>
      <c r="H41" s="13"/>
      <c r="I41" s="13"/>
      <c r="J41" s="13"/>
    </row>
    <row r="42" spans="2:10">
      <c r="C42" s="57"/>
    </row>
  </sheetData>
  <mergeCells count="5">
    <mergeCell ref="B4:C4"/>
    <mergeCell ref="D4:E4"/>
    <mergeCell ref="F4:J4"/>
    <mergeCell ref="E5:G5"/>
    <mergeCell ref="H5:I5"/>
  </mergeCells>
  <hyperlinks>
    <hyperlink ref="F4" r:id="rId1" xr:uid="{C7B241F2-CBE3-9948-8E78-1290B4F31E62}"/>
  </hyperlinks>
  <pageMargins left="0.7" right="0.7" top="0.75" bottom="0.75" header="0.3" footer="0.3"/>
  <pageSetup paperSize="9" scale="76" orientation="portrait" horizontalDpi="0" verticalDpi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30A1-7AEA-CF4A-8559-FF55F91DFCB8}">
  <sheetPr>
    <pageSetUpPr fitToPage="1"/>
  </sheetPr>
  <dimension ref="B2:J27"/>
  <sheetViews>
    <sheetView showGridLines="0" zoomScale="85" workbookViewId="0">
      <selection activeCell="M18" sqref="M18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2.83203125" customWidth="1"/>
    <col min="4" max="4" width="19.83203125" style="2" customWidth="1"/>
    <col min="5" max="5" width="12.5" style="2" customWidth="1"/>
    <col min="6" max="6" width="8.83203125" style="2"/>
    <col min="7" max="7" width="9.8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50" customHeight="1">
      <c r="B4" s="190" t="s">
        <v>196</v>
      </c>
      <c r="C4" s="191"/>
      <c r="D4" s="192"/>
      <c r="E4" s="193"/>
      <c r="F4" s="194"/>
      <c r="G4" s="193"/>
      <c r="H4" s="193"/>
      <c r="I4" s="193"/>
      <c r="J4" s="195"/>
    </row>
    <row r="5" spans="2:10" ht="21" customHeight="1">
      <c r="B5" s="54" t="s">
        <v>10</v>
      </c>
      <c r="C5" s="56">
        <v>45809</v>
      </c>
      <c r="D5" s="54" t="s">
        <v>8</v>
      </c>
      <c r="E5" s="196" t="s">
        <v>197</v>
      </c>
      <c r="F5" s="197"/>
      <c r="G5" s="198"/>
      <c r="H5" s="199" t="s">
        <v>9</v>
      </c>
      <c r="I5" s="200"/>
      <c r="J5" s="55" t="s">
        <v>198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49" t="s">
        <v>0</v>
      </c>
      <c r="C7" s="50" t="s">
        <v>5</v>
      </c>
      <c r="D7" s="51" t="s">
        <v>1</v>
      </c>
      <c r="E7" s="51" t="s">
        <v>2</v>
      </c>
      <c r="F7" s="51"/>
      <c r="G7" s="51" t="s">
        <v>12</v>
      </c>
      <c r="H7" s="51" t="s">
        <v>3</v>
      </c>
      <c r="I7" s="52" t="s">
        <v>4</v>
      </c>
      <c r="J7" s="53" t="s">
        <v>6</v>
      </c>
    </row>
    <row r="8" spans="2:10" ht="20" customHeight="1">
      <c r="B8" s="42">
        <v>1</v>
      </c>
      <c r="C8" s="43" t="s">
        <v>199</v>
      </c>
      <c r="D8" s="44" t="s">
        <v>18</v>
      </c>
      <c r="E8" s="45" t="s">
        <v>200</v>
      </c>
      <c r="F8" s="46" t="s">
        <v>65</v>
      </c>
      <c r="G8" s="46" t="s">
        <v>60</v>
      </c>
      <c r="H8" s="47"/>
      <c r="I8" s="47"/>
      <c r="J8" s="48"/>
    </row>
    <row r="9" spans="2:10" ht="20" customHeight="1">
      <c r="B9" s="28">
        <f>SUM(B8)+1</f>
        <v>2</v>
      </c>
      <c r="C9" s="29" t="s">
        <v>13</v>
      </c>
      <c r="D9" s="30" t="s">
        <v>14</v>
      </c>
      <c r="E9" s="31" t="s">
        <v>201</v>
      </c>
      <c r="F9" s="32" t="s">
        <v>65</v>
      </c>
      <c r="G9" s="33" t="s">
        <v>60</v>
      </c>
      <c r="H9" s="34"/>
      <c r="I9" s="34"/>
      <c r="J9" s="35"/>
    </row>
    <row r="10" spans="2:10" ht="20" customHeight="1">
      <c r="B10" s="28">
        <f t="shared" ref="B10:B25" si="0">SUM(B9)+1</f>
        <v>3</v>
      </c>
      <c r="C10" s="29" t="s">
        <v>85</v>
      </c>
      <c r="D10" s="30" t="s">
        <v>23</v>
      </c>
      <c r="E10" s="31" t="s">
        <v>202</v>
      </c>
      <c r="F10" s="32" t="s">
        <v>65</v>
      </c>
      <c r="G10" s="33" t="s">
        <v>60</v>
      </c>
      <c r="H10" s="34"/>
      <c r="I10" s="34"/>
      <c r="J10" s="35"/>
    </row>
    <row r="11" spans="2:10" ht="20" customHeight="1">
      <c r="B11" s="28">
        <f t="shared" si="0"/>
        <v>4</v>
      </c>
      <c r="C11" s="29" t="s">
        <v>203</v>
      </c>
      <c r="D11" s="30" t="s">
        <v>18</v>
      </c>
      <c r="E11" s="31" t="s">
        <v>204</v>
      </c>
      <c r="F11" s="32" t="s">
        <v>65</v>
      </c>
      <c r="G11" s="33" t="s">
        <v>60</v>
      </c>
      <c r="H11" s="34"/>
      <c r="I11" s="34"/>
      <c r="J11" s="35"/>
    </row>
    <row r="12" spans="2:10" ht="20" customHeight="1">
      <c r="B12" s="28">
        <f t="shared" si="0"/>
        <v>5</v>
      </c>
      <c r="C12" s="29" t="s">
        <v>15</v>
      </c>
      <c r="D12" s="30" t="s">
        <v>16</v>
      </c>
      <c r="E12" s="31" t="s">
        <v>205</v>
      </c>
      <c r="F12" s="32" t="s">
        <v>65</v>
      </c>
      <c r="G12" s="32" t="s">
        <v>60</v>
      </c>
      <c r="H12" s="34"/>
      <c r="I12" s="34"/>
      <c r="J12" s="35"/>
    </row>
    <row r="13" spans="2:10" ht="20" customHeight="1">
      <c r="B13" s="28">
        <f t="shared" si="0"/>
        <v>6</v>
      </c>
      <c r="C13" s="29" t="s">
        <v>206</v>
      </c>
      <c r="D13" s="30" t="s">
        <v>18</v>
      </c>
      <c r="E13" s="31" t="s">
        <v>207</v>
      </c>
      <c r="F13" s="32" t="s">
        <v>65</v>
      </c>
      <c r="G13" s="33" t="s">
        <v>60</v>
      </c>
      <c r="H13" s="34"/>
      <c r="I13" s="34"/>
      <c r="J13" s="35"/>
    </row>
    <row r="14" spans="2:10" ht="20" customHeight="1">
      <c r="B14" s="28">
        <f t="shared" si="0"/>
        <v>7</v>
      </c>
      <c r="C14" s="29" t="s">
        <v>155</v>
      </c>
      <c r="D14" s="30" t="s">
        <v>18</v>
      </c>
      <c r="E14" s="31" t="s">
        <v>208</v>
      </c>
      <c r="F14" s="32" t="s">
        <v>65</v>
      </c>
      <c r="G14" s="32" t="s">
        <v>60</v>
      </c>
      <c r="H14" s="34"/>
      <c r="I14" s="34"/>
      <c r="J14" s="35"/>
    </row>
    <row r="15" spans="2:10" ht="20" customHeight="1">
      <c r="B15" s="28">
        <f t="shared" si="0"/>
        <v>8</v>
      </c>
      <c r="C15" s="29" t="s">
        <v>58</v>
      </c>
      <c r="D15" s="30" t="s">
        <v>31</v>
      </c>
      <c r="E15" s="31" t="s">
        <v>209</v>
      </c>
      <c r="F15" s="34" t="s">
        <v>65</v>
      </c>
      <c r="G15" s="33" t="s">
        <v>210</v>
      </c>
      <c r="H15" s="34"/>
      <c r="I15" s="34"/>
      <c r="J15" s="35"/>
    </row>
    <row r="16" spans="2:10" ht="20" customHeight="1">
      <c r="B16" s="28">
        <f t="shared" si="0"/>
        <v>9</v>
      </c>
      <c r="C16" s="29" t="s">
        <v>211</v>
      </c>
      <c r="D16" s="30" t="s">
        <v>220</v>
      </c>
      <c r="E16" s="31" t="s">
        <v>212</v>
      </c>
      <c r="F16" s="84" t="s">
        <v>220</v>
      </c>
      <c r="G16" s="33" t="s">
        <v>210</v>
      </c>
      <c r="H16" s="34"/>
      <c r="I16" s="34"/>
      <c r="J16" s="35"/>
    </row>
    <row r="17" spans="2:10" ht="20" customHeight="1">
      <c r="B17" s="28">
        <f t="shared" si="0"/>
        <v>10</v>
      </c>
      <c r="C17" s="29" t="s">
        <v>37</v>
      </c>
      <c r="D17" s="30" t="s">
        <v>23</v>
      </c>
      <c r="E17" s="31" t="s">
        <v>213</v>
      </c>
      <c r="F17" s="34" t="s">
        <v>65</v>
      </c>
      <c r="G17" s="33" t="s">
        <v>210</v>
      </c>
      <c r="H17" s="34"/>
      <c r="I17" s="34"/>
      <c r="J17" s="35"/>
    </row>
    <row r="18" spans="2:10" ht="20" customHeight="1">
      <c r="B18" s="28">
        <f t="shared" si="0"/>
        <v>11</v>
      </c>
      <c r="C18" s="29" t="s">
        <v>86</v>
      </c>
      <c r="D18" s="30" t="s">
        <v>14</v>
      </c>
      <c r="E18" s="31" t="s">
        <v>214</v>
      </c>
      <c r="F18" s="34" t="s">
        <v>66</v>
      </c>
      <c r="G18" s="32" t="s">
        <v>60</v>
      </c>
      <c r="H18" s="34"/>
      <c r="I18" s="34"/>
      <c r="J18" s="35"/>
    </row>
    <row r="19" spans="2:10" ht="20" customHeight="1">
      <c r="B19" s="28">
        <f t="shared" si="0"/>
        <v>12</v>
      </c>
      <c r="C19" s="29" t="s">
        <v>215</v>
      </c>
      <c r="D19" s="30" t="s">
        <v>220</v>
      </c>
      <c r="E19" s="31" t="s">
        <v>216</v>
      </c>
      <c r="F19" s="34" t="s">
        <v>65</v>
      </c>
      <c r="G19" s="32" t="s">
        <v>210</v>
      </c>
      <c r="H19" s="34"/>
      <c r="I19" s="34"/>
      <c r="J19" s="35"/>
    </row>
    <row r="20" spans="2:10" ht="20" customHeight="1">
      <c r="B20" s="28">
        <f t="shared" si="0"/>
        <v>13</v>
      </c>
      <c r="C20" s="29" t="s">
        <v>33</v>
      </c>
      <c r="D20" s="30" t="s">
        <v>14</v>
      </c>
      <c r="E20" s="31" t="s">
        <v>217</v>
      </c>
      <c r="F20" s="34" t="s">
        <v>65</v>
      </c>
      <c r="G20" s="33" t="s">
        <v>60</v>
      </c>
      <c r="H20" s="34"/>
      <c r="I20" s="34"/>
      <c r="J20" s="35"/>
    </row>
    <row r="21" spans="2:10" ht="20" customHeight="1">
      <c r="B21" s="28">
        <f t="shared" si="0"/>
        <v>14</v>
      </c>
      <c r="C21" s="29" t="s">
        <v>116</v>
      </c>
      <c r="D21" s="30" t="s">
        <v>18</v>
      </c>
      <c r="E21" s="31" t="s">
        <v>218</v>
      </c>
      <c r="F21" s="34" t="s">
        <v>66</v>
      </c>
      <c r="G21" s="33" t="s">
        <v>60</v>
      </c>
      <c r="H21" s="32"/>
      <c r="I21" s="32"/>
      <c r="J21" s="35"/>
    </row>
    <row r="22" spans="2:10" ht="20" customHeight="1">
      <c r="B22" s="28">
        <f t="shared" si="0"/>
        <v>15</v>
      </c>
      <c r="C22" s="29" t="s">
        <v>72</v>
      </c>
      <c r="D22" s="30" t="s">
        <v>14</v>
      </c>
      <c r="E22" s="31" t="s">
        <v>219</v>
      </c>
      <c r="F22" s="34" t="s">
        <v>65</v>
      </c>
      <c r="G22" s="33" t="s">
        <v>60</v>
      </c>
      <c r="H22" s="34"/>
      <c r="I22" s="34"/>
      <c r="J22" s="35"/>
    </row>
    <row r="23" spans="2:10" ht="20" customHeight="1">
      <c r="B23" s="28">
        <f t="shared" si="0"/>
        <v>16</v>
      </c>
      <c r="C23" s="29"/>
      <c r="D23" s="32"/>
      <c r="E23" s="31"/>
      <c r="F23" s="32"/>
      <c r="G23" s="32"/>
      <c r="H23" s="34"/>
      <c r="I23" s="34"/>
      <c r="J23" s="35"/>
    </row>
    <row r="24" spans="2:10" ht="20" customHeight="1">
      <c r="B24" s="28">
        <f t="shared" si="0"/>
        <v>17</v>
      </c>
      <c r="C24" s="29"/>
      <c r="D24" s="32"/>
      <c r="E24" s="31"/>
      <c r="F24" s="32"/>
      <c r="G24" s="32"/>
      <c r="H24" s="34"/>
      <c r="I24" s="34"/>
      <c r="J24" s="35"/>
    </row>
    <row r="25" spans="2:10" ht="20" customHeight="1">
      <c r="B25" s="36">
        <f t="shared" si="0"/>
        <v>18</v>
      </c>
      <c r="C25" s="37"/>
      <c r="D25" s="38"/>
      <c r="E25" s="39"/>
      <c r="F25" s="38"/>
      <c r="G25" s="38"/>
      <c r="H25" s="40"/>
      <c r="I25" s="40"/>
      <c r="J25" s="41"/>
    </row>
    <row r="26" spans="2:10" s="15" customFormat="1">
      <c r="B26" s="13"/>
      <c r="C26" s="14"/>
      <c r="D26" s="16"/>
      <c r="E26" s="13"/>
      <c r="F26" s="13"/>
      <c r="G26" s="13"/>
      <c r="H26" s="13"/>
      <c r="I26" s="13"/>
      <c r="J26" s="13"/>
    </row>
    <row r="27" spans="2:10">
      <c r="C27" s="57"/>
    </row>
  </sheetData>
  <mergeCells count="5">
    <mergeCell ref="B4:C4"/>
    <mergeCell ref="D4:E4"/>
    <mergeCell ref="F4:J4"/>
    <mergeCell ref="E5:G5"/>
    <mergeCell ref="H5:I5"/>
  </mergeCells>
  <pageMargins left="0.7" right="0.7" top="0.75" bottom="0.75" header="0.3" footer="0.3"/>
  <pageSetup paperSize="9" scale="67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814D-359B-0F4D-A40F-67C11A35E91B}">
  <sheetPr>
    <pageSetUpPr fitToPage="1"/>
  </sheetPr>
  <dimension ref="B2:J22"/>
  <sheetViews>
    <sheetView showGridLines="0" zoomScale="85" workbookViewId="0">
      <selection activeCell="N12" sqref="N12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649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 t="s">
        <v>650</v>
      </c>
      <c r="D5" s="60" t="s">
        <v>8</v>
      </c>
      <c r="E5" s="171" t="s">
        <v>651</v>
      </c>
      <c r="F5" s="172"/>
      <c r="G5" s="173"/>
      <c r="H5" s="174" t="s">
        <v>132</v>
      </c>
      <c r="I5" s="175"/>
      <c r="J5" s="61">
        <v>6.5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16">
      <c r="B7" s="49" t="s">
        <v>0</v>
      </c>
      <c r="C7" s="50" t="s">
        <v>5</v>
      </c>
      <c r="D7" s="51" t="s">
        <v>1</v>
      </c>
      <c r="E7" s="51" t="s">
        <v>2</v>
      </c>
      <c r="F7" s="51" t="s">
        <v>664</v>
      </c>
      <c r="G7" s="51" t="s">
        <v>126</v>
      </c>
      <c r="H7" s="51" t="s">
        <v>317</v>
      </c>
      <c r="I7" s="52"/>
      <c r="J7" s="53" t="s">
        <v>6</v>
      </c>
    </row>
    <row r="8" spans="2:10" ht="20" customHeight="1">
      <c r="B8" s="42">
        <v>1</v>
      </c>
      <c r="C8" s="29" t="s">
        <v>321</v>
      </c>
      <c r="D8" s="30" t="s">
        <v>177</v>
      </c>
      <c r="E8" s="83" t="s">
        <v>652</v>
      </c>
      <c r="F8" s="32">
        <v>0</v>
      </c>
      <c r="G8" s="130">
        <v>6</v>
      </c>
      <c r="H8" s="34">
        <v>1.1348101851851852E-2</v>
      </c>
      <c r="I8" s="32"/>
      <c r="J8" s="48"/>
    </row>
    <row r="9" spans="2:10" ht="20" customHeight="1">
      <c r="B9" s="28">
        <f>SUM(B8)+1</f>
        <v>2</v>
      </c>
      <c r="C9" s="29" t="s">
        <v>152</v>
      </c>
      <c r="D9" s="30" t="s">
        <v>176</v>
      </c>
      <c r="E9" s="83" t="s">
        <v>653</v>
      </c>
      <c r="F9" s="34">
        <v>3.4451273148148149E-3</v>
      </c>
      <c r="G9" s="130">
        <v>6</v>
      </c>
      <c r="H9" s="34">
        <v>1.1356979166666668E-2</v>
      </c>
      <c r="I9" s="34"/>
      <c r="J9" s="35"/>
    </row>
    <row r="10" spans="2:10" ht="20" customHeight="1">
      <c r="B10" s="28">
        <f t="shared" ref="B10:B17" si="0">SUM(B9)+1</f>
        <v>3</v>
      </c>
      <c r="C10" s="29" t="s">
        <v>654</v>
      </c>
      <c r="D10" s="30" t="s">
        <v>177</v>
      </c>
      <c r="E10" s="83" t="s">
        <v>655</v>
      </c>
      <c r="F10" s="34">
        <v>3.450289351851852E-3</v>
      </c>
      <c r="G10" s="83">
        <v>6</v>
      </c>
      <c r="H10" s="34">
        <v>1.1656377314814814E-2</v>
      </c>
      <c r="I10" s="34"/>
      <c r="J10" s="35"/>
    </row>
    <row r="11" spans="2:10" ht="20" customHeight="1">
      <c r="B11" s="28">
        <f t="shared" si="0"/>
        <v>4</v>
      </c>
      <c r="C11" s="29" t="s">
        <v>386</v>
      </c>
      <c r="D11" s="30" t="s">
        <v>176</v>
      </c>
      <c r="E11" s="83" t="s">
        <v>656</v>
      </c>
      <c r="F11" s="34">
        <v>3.5433796296296298E-3</v>
      </c>
      <c r="G11" s="130">
        <v>6</v>
      </c>
      <c r="H11" s="34">
        <v>1.165667824074074E-2</v>
      </c>
      <c r="I11" s="34"/>
      <c r="J11" s="35"/>
    </row>
    <row r="12" spans="2:10" ht="20" customHeight="1">
      <c r="B12" s="28">
        <f t="shared" si="0"/>
        <v>5</v>
      </c>
      <c r="C12" s="29" t="s">
        <v>154</v>
      </c>
      <c r="D12" s="30" t="s">
        <v>178</v>
      </c>
      <c r="E12" s="83" t="s">
        <v>657</v>
      </c>
      <c r="F12" s="34">
        <v>6.7795254629629629E-3</v>
      </c>
      <c r="G12" s="130">
        <v>6</v>
      </c>
      <c r="H12" s="34">
        <v>1.2327094907407406E-2</v>
      </c>
      <c r="I12" s="34"/>
      <c r="J12" s="35"/>
    </row>
    <row r="13" spans="2:10" ht="20" customHeight="1">
      <c r="B13" s="28">
        <f t="shared" si="0"/>
        <v>6</v>
      </c>
      <c r="C13" s="43" t="s">
        <v>185</v>
      </c>
      <c r="D13" s="44" t="s">
        <v>176</v>
      </c>
      <c r="E13" s="82" t="s">
        <v>658</v>
      </c>
      <c r="F13" s="47">
        <v>7.1114004629629626E-3</v>
      </c>
      <c r="G13" s="82">
        <v>6</v>
      </c>
      <c r="H13" s="34">
        <v>0</v>
      </c>
      <c r="I13" s="47"/>
      <c r="J13" s="35"/>
    </row>
    <row r="14" spans="2:10" ht="20" customHeight="1">
      <c r="B14" s="28">
        <f t="shared" si="0"/>
        <v>7</v>
      </c>
      <c r="C14" s="29" t="s">
        <v>206</v>
      </c>
      <c r="D14" s="30" t="s">
        <v>176</v>
      </c>
      <c r="E14" s="83" t="s">
        <v>659</v>
      </c>
      <c r="F14" s="34">
        <v>7.2295023148148153E-3</v>
      </c>
      <c r="G14" s="130">
        <v>6</v>
      </c>
      <c r="H14" s="103">
        <v>1.2303530092592593E-2</v>
      </c>
      <c r="I14" s="34"/>
      <c r="J14" s="35"/>
    </row>
    <row r="15" spans="2:10" ht="20" customHeight="1">
      <c r="B15" s="28">
        <f t="shared" si="0"/>
        <v>8</v>
      </c>
      <c r="C15" s="29" t="s">
        <v>35</v>
      </c>
      <c r="D15" s="30" t="s">
        <v>178</v>
      </c>
      <c r="E15" s="83" t="s">
        <v>660</v>
      </c>
      <c r="F15" s="34">
        <v>7.2702430555555558E-3</v>
      </c>
      <c r="G15" s="164">
        <v>6</v>
      </c>
      <c r="H15" s="103">
        <v>1.2486319444444444E-2</v>
      </c>
      <c r="I15" s="34"/>
      <c r="J15" s="35"/>
    </row>
    <row r="16" spans="2:10" ht="20" customHeight="1">
      <c r="B16" s="28">
        <f t="shared" si="0"/>
        <v>9</v>
      </c>
      <c r="C16" s="29" t="s">
        <v>28</v>
      </c>
      <c r="D16" s="30" t="s">
        <v>178</v>
      </c>
      <c r="E16" s="83" t="s">
        <v>661</v>
      </c>
      <c r="F16" s="34">
        <v>1.2439618055555554E-2</v>
      </c>
      <c r="G16" s="130">
        <v>6</v>
      </c>
      <c r="H16" s="34">
        <v>1.2760844907407408E-2</v>
      </c>
      <c r="I16" s="34"/>
      <c r="J16" s="35"/>
    </row>
    <row r="17" spans="2:10" ht="20" customHeight="1">
      <c r="B17" s="28">
        <f t="shared" si="0"/>
        <v>10</v>
      </c>
      <c r="C17" s="29" t="s">
        <v>325</v>
      </c>
      <c r="D17" s="30" t="s">
        <v>178</v>
      </c>
      <c r="E17" s="83" t="s">
        <v>662</v>
      </c>
      <c r="F17" s="34">
        <v>1.3611712962962963E-2</v>
      </c>
      <c r="G17" s="130">
        <v>6</v>
      </c>
      <c r="H17" s="34">
        <v>1.2772222222222221E-2</v>
      </c>
      <c r="I17" s="34"/>
      <c r="J17" s="35"/>
    </row>
    <row r="18" spans="2:10" ht="20" customHeight="1">
      <c r="B18" s="163" t="s">
        <v>187</v>
      </c>
      <c r="C18" s="29" t="s">
        <v>356</v>
      </c>
      <c r="D18" s="30" t="s">
        <v>176</v>
      </c>
      <c r="E18" s="83" t="s">
        <v>663</v>
      </c>
      <c r="F18" s="32" t="s">
        <v>251</v>
      </c>
      <c r="G18" s="130">
        <v>5</v>
      </c>
      <c r="H18" s="34">
        <v>1.2747106481481481E-2</v>
      </c>
      <c r="I18" s="32"/>
      <c r="J18" s="35"/>
    </row>
    <row r="19" spans="2:10" ht="20" customHeight="1">
      <c r="B19" s="28"/>
      <c r="C19" s="29"/>
      <c r="D19" s="30"/>
      <c r="E19" s="157"/>
      <c r="F19" s="32"/>
      <c r="G19" s="130"/>
      <c r="H19" s="159"/>
      <c r="I19" s="34"/>
      <c r="J19" s="35"/>
    </row>
    <row r="20" spans="2:10" ht="20" customHeight="1">
      <c r="B20" s="163"/>
      <c r="C20" s="29"/>
      <c r="D20" s="30"/>
      <c r="E20" s="157"/>
      <c r="F20" s="32"/>
      <c r="G20" s="83"/>
      <c r="H20" s="34"/>
      <c r="I20" s="34"/>
      <c r="J20" s="35"/>
    </row>
    <row r="21" spans="2:10" ht="20" customHeight="1">
      <c r="B21" s="151"/>
      <c r="C21" s="152"/>
      <c r="D21" s="153"/>
      <c r="E21" s="158"/>
      <c r="F21" s="154"/>
      <c r="G21" s="160"/>
      <c r="H21" s="155"/>
      <c r="I21" s="155"/>
      <c r="J21" s="156"/>
    </row>
    <row r="22" spans="2:10" s="15" customFormat="1" ht="5" customHeight="1">
      <c r="B22" s="13"/>
      <c r="C22" s="14"/>
      <c r="D22" s="16"/>
      <c r="E22" s="13"/>
      <c r="F22" s="13"/>
      <c r="G22" s="13"/>
      <c r="H22" s="13"/>
      <c r="I22" s="13"/>
      <c r="J22" s="13"/>
    </row>
  </sheetData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71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0512-F2C2-BB4A-986F-367E2B9C0048}">
  <sheetPr>
    <pageSetUpPr fitToPage="1"/>
  </sheetPr>
  <dimension ref="B2:K28"/>
  <sheetViews>
    <sheetView showGridLines="0" zoomScale="85" workbookViewId="0">
      <selection activeCell="J23" sqref="J23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</cols>
  <sheetData>
    <row r="2" spans="2:11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1" ht="5" customHeight="1">
      <c r="B3" s="9"/>
    </row>
    <row r="4" spans="2:11" ht="45" customHeight="1">
      <c r="B4" s="165" t="s">
        <v>182</v>
      </c>
      <c r="C4" s="166"/>
      <c r="D4" s="167"/>
      <c r="E4" s="62"/>
      <c r="F4" s="168"/>
      <c r="G4" s="169"/>
      <c r="H4" s="169"/>
      <c r="I4" s="169"/>
      <c r="J4" s="170"/>
    </row>
    <row r="5" spans="2:11" ht="21" customHeight="1">
      <c r="B5" s="58" t="s">
        <v>10</v>
      </c>
      <c r="C5" s="59">
        <v>45806</v>
      </c>
      <c r="D5" s="60" t="s">
        <v>8</v>
      </c>
      <c r="E5" s="171" t="s">
        <v>183</v>
      </c>
      <c r="F5" s="172"/>
      <c r="G5" s="173"/>
      <c r="H5" s="174" t="s">
        <v>9</v>
      </c>
      <c r="I5" s="175"/>
      <c r="J5" s="61" t="s">
        <v>184</v>
      </c>
    </row>
    <row r="6" spans="2:11" ht="6" customHeight="1">
      <c r="B6" s="6"/>
      <c r="C6" s="7"/>
      <c r="D6" s="6"/>
      <c r="E6" s="6"/>
      <c r="F6" s="8"/>
      <c r="G6" s="8"/>
      <c r="H6" s="8"/>
      <c r="I6" s="6"/>
      <c r="J6" s="6"/>
    </row>
    <row r="7" spans="2:11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</v>
      </c>
      <c r="I7" s="52" t="s">
        <v>4</v>
      </c>
      <c r="J7" s="53" t="s">
        <v>6</v>
      </c>
    </row>
    <row r="8" spans="2:11" ht="20" customHeight="1">
      <c r="B8" s="42">
        <v>1</v>
      </c>
      <c r="C8" s="43" t="s">
        <v>59</v>
      </c>
      <c r="D8" s="44" t="s">
        <v>177</v>
      </c>
      <c r="E8" s="47">
        <v>2.0446435185185186E-2</v>
      </c>
      <c r="F8" s="46">
        <v>26</v>
      </c>
      <c r="G8" s="46">
        <v>0</v>
      </c>
      <c r="H8" s="82">
        <v>52.284999999999997</v>
      </c>
      <c r="I8" s="82">
        <v>4</v>
      </c>
      <c r="J8" s="48">
        <v>30</v>
      </c>
      <c r="K8" s="122">
        <v>30</v>
      </c>
    </row>
    <row r="9" spans="2:11" ht="20" customHeight="1">
      <c r="B9" s="28">
        <f>SUM(B8)+1</f>
        <v>2</v>
      </c>
      <c r="C9" s="29" t="s">
        <v>185</v>
      </c>
      <c r="D9" s="30" t="s">
        <v>176</v>
      </c>
      <c r="E9" s="34">
        <v>2.1060289351851853E-2</v>
      </c>
      <c r="F9" s="32">
        <v>26</v>
      </c>
      <c r="G9" s="33">
        <v>53.036999999999999</v>
      </c>
      <c r="H9" s="83">
        <v>54.575000000000003</v>
      </c>
      <c r="I9" s="83">
        <v>4</v>
      </c>
      <c r="J9" s="35">
        <v>30</v>
      </c>
      <c r="K9" s="122">
        <v>28</v>
      </c>
    </row>
    <row r="10" spans="2:11" ht="20" customHeight="1">
      <c r="B10" s="28">
        <f t="shared" ref="B10:B21" si="0">SUM(B9)+1</f>
        <v>3</v>
      </c>
      <c r="C10" s="29" t="s">
        <v>28</v>
      </c>
      <c r="D10" s="30" t="s">
        <v>178</v>
      </c>
      <c r="E10" s="34">
        <v>2.0595185185185185E-2</v>
      </c>
      <c r="F10" s="32">
        <v>24</v>
      </c>
      <c r="G10" s="33" t="s">
        <v>188</v>
      </c>
      <c r="H10" s="83">
        <v>54.625999999999998</v>
      </c>
      <c r="I10" s="83">
        <v>4</v>
      </c>
      <c r="J10" s="35">
        <v>30</v>
      </c>
      <c r="K10" s="122">
        <v>26</v>
      </c>
    </row>
    <row r="11" spans="2:11" ht="20" customHeight="1">
      <c r="B11" s="28">
        <f t="shared" si="0"/>
        <v>4</v>
      </c>
      <c r="C11" s="29" t="s">
        <v>186</v>
      </c>
      <c r="D11" s="30" t="s">
        <v>176</v>
      </c>
      <c r="E11" s="34">
        <v>2.063650462962963E-2</v>
      </c>
      <c r="F11" s="32">
        <v>24</v>
      </c>
      <c r="G11" s="33" t="s">
        <v>188</v>
      </c>
      <c r="H11" s="83">
        <v>56.037999999999997</v>
      </c>
      <c r="I11" s="83">
        <v>4</v>
      </c>
      <c r="J11" s="35">
        <v>28</v>
      </c>
      <c r="K11" s="123">
        <v>24</v>
      </c>
    </row>
    <row r="12" spans="2:11" ht="20" customHeight="1">
      <c r="B12" s="28">
        <f t="shared" si="0"/>
        <v>5</v>
      </c>
      <c r="C12" s="29" t="s">
        <v>58</v>
      </c>
      <c r="D12" s="30" t="s">
        <v>176</v>
      </c>
      <c r="E12" s="34">
        <v>2.0888472222222221E-2</v>
      </c>
      <c r="F12" s="32">
        <v>24</v>
      </c>
      <c r="G12" s="33" t="s">
        <v>188</v>
      </c>
      <c r="H12" s="83">
        <v>58.972000000000001</v>
      </c>
      <c r="I12" s="83">
        <v>21</v>
      </c>
      <c r="J12" s="35">
        <v>26</v>
      </c>
      <c r="K12" s="123">
        <v>22</v>
      </c>
    </row>
    <row r="13" spans="2:11" ht="20" customHeight="1">
      <c r="B13" s="28">
        <f t="shared" si="0"/>
        <v>6</v>
      </c>
      <c r="C13" s="29" t="s">
        <v>82</v>
      </c>
      <c r="D13" s="30" t="s">
        <v>26</v>
      </c>
      <c r="E13" s="34">
        <v>2.0909895833333334E-2</v>
      </c>
      <c r="F13" s="32">
        <v>24</v>
      </c>
      <c r="G13" s="33" t="s">
        <v>188</v>
      </c>
      <c r="H13" s="83">
        <v>55.305999999999997</v>
      </c>
      <c r="I13" s="83">
        <v>22</v>
      </c>
      <c r="J13" s="35">
        <v>30</v>
      </c>
      <c r="K13" s="123">
        <v>20</v>
      </c>
    </row>
    <row r="14" spans="2:11" ht="20" customHeight="1">
      <c r="B14" s="28">
        <f t="shared" si="0"/>
        <v>7</v>
      </c>
      <c r="C14" s="29" t="s">
        <v>155</v>
      </c>
      <c r="D14" s="30" t="s">
        <v>178</v>
      </c>
      <c r="E14" s="34">
        <v>2.0960717592592593E-2</v>
      </c>
      <c r="F14" s="32">
        <v>24</v>
      </c>
      <c r="G14" s="32" t="s">
        <v>188</v>
      </c>
      <c r="H14" s="83">
        <v>58.15</v>
      </c>
      <c r="I14" s="83">
        <v>24</v>
      </c>
      <c r="J14" s="35">
        <v>28</v>
      </c>
      <c r="K14" s="123">
        <v>18</v>
      </c>
    </row>
    <row r="15" spans="2:11" ht="20" customHeight="1">
      <c r="B15" s="28">
        <f t="shared" si="0"/>
        <v>8</v>
      </c>
      <c r="C15" s="29" t="s">
        <v>35</v>
      </c>
      <c r="D15" s="30" t="s">
        <v>178</v>
      </c>
      <c r="E15" s="34">
        <v>2.0969999999999999E-2</v>
      </c>
      <c r="F15" s="32">
        <v>24</v>
      </c>
      <c r="G15" s="33" t="s">
        <v>188</v>
      </c>
      <c r="H15" s="83">
        <v>58.716999999999999</v>
      </c>
      <c r="I15" s="83">
        <v>24</v>
      </c>
      <c r="J15" s="35">
        <v>26</v>
      </c>
      <c r="K15" s="123">
        <v>16</v>
      </c>
    </row>
    <row r="16" spans="2:11" ht="20" customHeight="1">
      <c r="B16" s="28">
        <f t="shared" si="0"/>
        <v>9</v>
      </c>
      <c r="C16" s="29" t="s">
        <v>159</v>
      </c>
      <c r="D16" s="30" t="s">
        <v>178</v>
      </c>
      <c r="E16" s="34">
        <v>2.0486273148148146E-2</v>
      </c>
      <c r="F16" s="32">
        <v>22</v>
      </c>
      <c r="G16" s="33" t="s">
        <v>189</v>
      </c>
      <c r="H16" s="83" t="s">
        <v>191</v>
      </c>
      <c r="I16" s="83">
        <v>11</v>
      </c>
      <c r="J16" s="35">
        <v>24</v>
      </c>
      <c r="K16" s="123">
        <v>14</v>
      </c>
    </row>
    <row r="17" spans="2:11" ht="20" customHeight="1">
      <c r="B17" s="28">
        <f t="shared" si="0"/>
        <v>10</v>
      </c>
      <c r="C17" s="29" t="s">
        <v>221</v>
      </c>
      <c r="D17" s="30" t="s">
        <v>168</v>
      </c>
      <c r="E17" s="34">
        <v>2.0891203703703703E-2</v>
      </c>
      <c r="F17" s="32">
        <v>22</v>
      </c>
      <c r="G17" s="33" t="s">
        <v>189</v>
      </c>
      <c r="H17" s="85" t="s">
        <v>222</v>
      </c>
      <c r="I17" s="85" t="s">
        <v>222</v>
      </c>
      <c r="J17" s="35">
        <v>30</v>
      </c>
      <c r="K17" s="123">
        <v>12</v>
      </c>
    </row>
    <row r="18" spans="2:11" ht="20" customHeight="1">
      <c r="B18" s="28">
        <f t="shared" si="0"/>
        <v>11</v>
      </c>
      <c r="C18" s="29" t="s">
        <v>46</v>
      </c>
      <c r="D18" s="30" t="s">
        <v>168</v>
      </c>
      <c r="E18" s="34">
        <v>2.089898148148148E-2</v>
      </c>
      <c r="F18" s="32">
        <v>22</v>
      </c>
      <c r="G18" s="33" t="s">
        <v>189</v>
      </c>
      <c r="H18" s="83" t="s">
        <v>192</v>
      </c>
      <c r="I18" s="83">
        <v>13</v>
      </c>
      <c r="J18" s="35">
        <v>28</v>
      </c>
      <c r="K18" s="123">
        <v>10</v>
      </c>
    </row>
    <row r="19" spans="2:11" ht="20" customHeight="1">
      <c r="B19" s="28">
        <f t="shared" si="0"/>
        <v>12</v>
      </c>
      <c r="C19" s="29" t="s">
        <v>54</v>
      </c>
      <c r="D19" s="30" t="s">
        <v>168</v>
      </c>
      <c r="E19" s="34">
        <v>2.0606956018518519E-2</v>
      </c>
      <c r="F19" s="32">
        <v>19</v>
      </c>
      <c r="G19" s="33" t="s">
        <v>190</v>
      </c>
      <c r="H19" s="83" t="s">
        <v>193</v>
      </c>
      <c r="I19" s="83">
        <v>2</v>
      </c>
      <c r="J19" s="35">
        <v>26</v>
      </c>
      <c r="K19" s="123">
        <v>9</v>
      </c>
    </row>
    <row r="20" spans="2:11" ht="20" customHeight="1">
      <c r="B20" s="28">
        <f t="shared" si="0"/>
        <v>13</v>
      </c>
      <c r="C20" s="29" t="s">
        <v>52</v>
      </c>
      <c r="D20" s="30" t="s">
        <v>168</v>
      </c>
      <c r="E20" s="34">
        <v>2.0685752314814815E-2</v>
      </c>
      <c r="F20" s="32">
        <v>19</v>
      </c>
      <c r="G20" s="32" t="s">
        <v>190</v>
      </c>
      <c r="H20" s="83" t="s">
        <v>194</v>
      </c>
      <c r="I20" s="83">
        <v>1</v>
      </c>
      <c r="J20" s="35">
        <v>24</v>
      </c>
      <c r="K20" s="123">
        <v>8</v>
      </c>
    </row>
    <row r="21" spans="2:11" ht="20" customHeight="1">
      <c r="B21" s="28">
        <f t="shared" si="0"/>
        <v>14</v>
      </c>
      <c r="C21" s="29" t="s">
        <v>75</v>
      </c>
      <c r="D21" s="30" t="s">
        <v>26</v>
      </c>
      <c r="E21" s="34">
        <v>2.0696215277777777E-2</v>
      </c>
      <c r="F21" s="32">
        <v>19</v>
      </c>
      <c r="G21" s="32" t="s">
        <v>190</v>
      </c>
      <c r="H21" s="83" t="s">
        <v>195</v>
      </c>
      <c r="I21" s="83">
        <v>19</v>
      </c>
      <c r="J21" s="35">
        <v>28</v>
      </c>
      <c r="K21" s="123">
        <v>7</v>
      </c>
    </row>
    <row r="22" spans="2:11" ht="20" customHeight="1">
      <c r="B22" s="80" t="s">
        <v>187</v>
      </c>
      <c r="C22" s="29" t="s">
        <v>152</v>
      </c>
      <c r="D22" s="30" t="s">
        <v>176</v>
      </c>
      <c r="E22" s="81">
        <v>6.1112268518518521E-3</v>
      </c>
      <c r="F22" s="34">
        <v>4</v>
      </c>
      <c r="G22" s="33">
        <v>0</v>
      </c>
      <c r="H22" s="83">
        <v>54.816000000000003</v>
      </c>
      <c r="I22" s="83">
        <v>4</v>
      </c>
      <c r="J22" s="35">
        <v>24</v>
      </c>
      <c r="K22" s="123">
        <v>6</v>
      </c>
    </row>
    <row r="23" spans="2:11" ht="20" customHeight="1">
      <c r="B23" s="28"/>
      <c r="C23" s="29"/>
      <c r="D23" s="30"/>
      <c r="E23" s="31"/>
      <c r="F23" s="34"/>
      <c r="G23" s="33"/>
      <c r="H23" s="34"/>
      <c r="I23" s="34"/>
      <c r="J23" s="35"/>
    </row>
    <row r="24" spans="2:11" ht="20" customHeight="1">
      <c r="B24" s="36"/>
      <c r="C24" s="37"/>
      <c r="D24" s="38"/>
      <c r="E24" s="39"/>
      <c r="F24" s="38"/>
      <c r="G24" s="38"/>
      <c r="H24" s="40"/>
      <c r="I24" s="40"/>
      <c r="J24" s="41"/>
    </row>
    <row r="25" spans="2:11" s="15" customFormat="1" ht="5" customHeight="1">
      <c r="B25" s="13"/>
      <c r="C25" s="14"/>
      <c r="D25" s="16"/>
      <c r="E25" s="13"/>
      <c r="F25" s="13"/>
      <c r="G25" s="13"/>
      <c r="H25" s="13"/>
      <c r="I25" s="13"/>
      <c r="J25" s="13"/>
    </row>
    <row r="26" spans="2:11">
      <c r="B26" s="178"/>
      <c r="C26" s="179"/>
      <c r="D26" s="179"/>
      <c r="E26" s="179"/>
      <c r="F26" s="179"/>
      <c r="G26" s="179"/>
      <c r="H26" s="179"/>
      <c r="I26" s="179"/>
      <c r="J26" s="179"/>
    </row>
    <row r="27" spans="2:11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1">
      <c r="B28" s="179"/>
      <c r="C28" s="179"/>
      <c r="D28" s="179"/>
      <c r="E28" s="179"/>
      <c r="F28" s="179"/>
      <c r="G28" s="179"/>
      <c r="H28" s="179"/>
      <c r="I28" s="179"/>
      <c r="J28" s="179"/>
    </row>
  </sheetData>
  <mergeCells count="5">
    <mergeCell ref="B4:D4"/>
    <mergeCell ref="F4:J4"/>
    <mergeCell ref="E5:G5"/>
    <mergeCell ref="H5:I5"/>
    <mergeCell ref="B26:J28"/>
  </mergeCells>
  <pageMargins left="0.7" right="0.7" top="0.75" bottom="0.75" header="0.3" footer="0.3"/>
  <pageSetup paperSize="9" scale="73"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EAC3-32BE-2F42-AA0A-353BD5E33F4A}">
  <sheetPr>
    <pageSetUpPr fitToPage="1"/>
  </sheetPr>
  <dimension ref="B2:J21"/>
  <sheetViews>
    <sheetView showGridLines="0" zoomScale="85" workbookViewId="0">
      <selection activeCell="K14" sqref="K14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112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45803</v>
      </c>
      <c r="D5" s="60" t="s">
        <v>8</v>
      </c>
      <c r="E5" s="171" t="s">
        <v>130</v>
      </c>
      <c r="F5" s="172"/>
      <c r="G5" s="173"/>
      <c r="H5" s="174" t="s">
        <v>132</v>
      </c>
      <c r="I5" s="175"/>
      <c r="J5" s="61">
        <v>2.0819999999999999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/>
      <c r="H7" s="51" t="s">
        <v>127</v>
      </c>
      <c r="I7" s="52" t="s">
        <v>4</v>
      </c>
      <c r="J7" s="53" t="s">
        <v>6</v>
      </c>
    </row>
    <row r="8" spans="2:10" ht="20" customHeight="1">
      <c r="B8" s="42">
        <v>1</v>
      </c>
      <c r="C8" s="43" t="s">
        <v>113</v>
      </c>
      <c r="D8" s="44" t="s">
        <v>118</v>
      </c>
      <c r="E8" s="47" t="s">
        <v>120</v>
      </c>
      <c r="F8" s="46" t="s">
        <v>124</v>
      </c>
      <c r="G8" s="46"/>
      <c r="H8" s="47" t="s">
        <v>128</v>
      </c>
      <c r="I8" s="47"/>
      <c r="J8" s="48">
        <v>30</v>
      </c>
    </row>
    <row r="9" spans="2:10" ht="20" customHeight="1">
      <c r="B9" s="28">
        <f>SUM(B8)+1</f>
        <v>2</v>
      </c>
      <c r="C9" s="29" t="s">
        <v>114</v>
      </c>
      <c r="D9" s="30" t="s">
        <v>118</v>
      </c>
      <c r="E9" s="34" t="s">
        <v>121</v>
      </c>
      <c r="F9" s="32" t="s">
        <v>124</v>
      </c>
      <c r="G9" s="33"/>
      <c r="H9" s="34" t="s">
        <v>128</v>
      </c>
      <c r="I9" s="34"/>
      <c r="J9" s="35">
        <v>28</v>
      </c>
    </row>
    <row r="10" spans="2:10" ht="20" customHeight="1">
      <c r="B10" s="28">
        <f t="shared" ref="B10:B15" si="0">SUM(B9)+1</f>
        <v>3</v>
      </c>
      <c r="C10" s="29" t="s">
        <v>35</v>
      </c>
      <c r="D10" s="30" t="s">
        <v>118</v>
      </c>
      <c r="E10" s="34" t="s">
        <v>122</v>
      </c>
      <c r="F10" s="32" t="s">
        <v>124</v>
      </c>
      <c r="G10" s="33"/>
      <c r="H10" s="34" t="s">
        <v>128</v>
      </c>
      <c r="I10" s="34"/>
      <c r="J10" s="35">
        <v>26</v>
      </c>
    </row>
    <row r="11" spans="2:10" ht="20" customHeight="1">
      <c r="B11" s="28">
        <f t="shared" si="0"/>
        <v>4</v>
      </c>
      <c r="C11" s="29" t="s">
        <v>131</v>
      </c>
      <c r="D11" s="30" t="s">
        <v>119</v>
      </c>
      <c r="E11" s="34" t="s">
        <v>123</v>
      </c>
      <c r="F11" s="32" t="s">
        <v>125</v>
      </c>
      <c r="G11" s="33"/>
      <c r="H11" s="34" t="s">
        <v>129</v>
      </c>
      <c r="I11" s="34"/>
      <c r="J11" s="35">
        <v>24</v>
      </c>
    </row>
    <row r="12" spans="2:10" ht="20" customHeight="1">
      <c r="B12" s="28">
        <f t="shared" si="0"/>
        <v>5</v>
      </c>
      <c r="C12" s="29" t="s">
        <v>115</v>
      </c>
      <c r="D12" s="30" t="s">
        <v>119</v>
      </c>
      <c r="E12" s="34" t="s">
        <v>123</v>
      </c>
      <c r="F12" s="32" t="s">
        <v>125</v>
      </c>
      <c r="G12" s="32"/>
      <c r="H12" s="34" t="s">
        <v>129</v>
      </c>
      <c r="I12" s="34"/>
      <c r="J12" s="35">
        <v>22</v>
      </c>
    </row>
    <row r="13" spans="2:10" ht="20" customHeight="1">
      <c r="B13" s="28">
        <f t="shared" si="0"/>
        <v>6</v>
      </c>
      <c r="C13" s="29" t="s">
        <v>116</v>
      </c>
      <c r="D13" s="30" t="s">
        <v>118</v>
      </c>
      <c r="E13" s="34" t="s">
        <v>123</v>
      </c>
      <c r="F13" s="32" t="s">
        <v>125</v>
      </c>
      <c r="G13" s="33"/>
      <c r="H13" s="34" t="s">
        <v>129</v>
      </c>
      <c r="I13" s="34"/>
      <c r="J13" s="35">
        <v>20</v>
      </c>
    </row>
    <row r="14" spans="2:10" ht="20" customHeight="1">
      <c r="B14" s="28">
        <f t="shared" si="0"/>
        <v>7</v>
      </c>
      <c r="C14" s="29" t="s">
        <v>117</v>
      </c>
      <c r="D14" s="30" t="s">
        <v>119</v>
      </c>
      <c r="E14" s="34" t="s">
        <v>123</v>
      </c>
      <c r="F14" s="32" t="s">
        <v>125</v>
      </c>
      <c r="G14" s="32"/>
      <c r="H14" s="34" t="s">
        <v>129</v>
      </c>
      <c r="I14" s="34"/>
      <c r="J14" s="35">
        <v>18</v>
      </c>
    </row>
    <row r="15" spans="2:10" ht="20" customHeight="1">
      <c r="B15" s="28">
        <f t="shared" si="0"/>
        <v>8</v>
      </c>
      <c r="C15" s="29"/>
      <c r="D15" s="30"/>
      <c r="E15" s="31"/>
      <c r="F15" s="34"/>
      <c r="G15" s="33"/>
      <c r="H15" s="34"/>
      <c r="I15" s="34"/>
      <c r="J15" s="35"/>
    </row>
    <row r="16" spans="2:10" ht="20" customHeight="1">
      <c r="B16" s="28">
        <f>SUM(B15)+1</f>
        <v>9</v>
      </c>
      <c r="C16" s="29"/>
      <c r="D16" s="30"/>
      <c r="E16" s="31"/>
      <c r="F16" s="34"/>
      <c r="G16" s="33"/>
      <c r="H16" s="34"/>
      <c r="I16" s="34"/>
      <c r="J16" s="35"/>
    </row>
    <row r="17" spans="2:10" ht="20" customHeight="1">
      <c r="B17" s="36">
        <f>SUM(B16)+1</f>
        <v>10</v>
      </c>
      <c r="C17" s="37"/>
      <c r="D17" s="38"/>
      <c r="E17" s="39"/>
      <c r="F17" s="38"/>
      <c r="G17" s="38"/>
      <c r="H17" s="40"/>
      <c r="I17" s="40"/>
      <c r="J17" s="41"/>
    </row>
    <row r="18" spans="2:10" s="15" customFormat="1" ht="5" customHeight="1">
      <c r="B18" s="13"/>
      <c r="C18" s="14"/>
      <c r="D18" s="16"/>
      <c r="E18" s="13"/>
      <c r="F18" s="13"/>
      <c r="G18" s="13"/>
      <c r="H18" s="13"/>
      <c r="I18" s="13"/>
      <c r="J18" s="13"/>
    </row>
    <row r="19" spans="2:10">
      <c r="B19" s="178" t="s">
        <v>133</v>
      </c>
      <c r="C19" s="179"/>
      <c r="D19" s="179"/>
      <c r="E19" s="179"/>
      <c r="F19" s="179"/>
      <c r="G19" s="179"/>
      <c r="H19" s="179"/>
      <c r="I19" s="179"/>
      <c r="J19" s="179"/>
    </row>
    <row r="20" spans="2:10">
      <c r="B20" s="179"/>
      <c r="C20" s="179"/>
      <c r="D20" s="179"/>
      <c r="E20" s="179"/>
      <c r="F20" s="179"/>
      <c r="G20" s="179"/>
      <c r="H20" s="179"/>
      <c r="I20" s="179"/>
      <c r="J20" s="179"/>
    </row>
    <row r="21" spans="2:10">
      <c r="B21" s="179"/>
      <c r="C21" s="179"/>
      <c r="D21" s="179"/>
      <c r="E21" s="179"/>
      <c r="F21" s="179"/>
      <c r="G21" s="179"/>
      <c r="H21" s="179"/>
      <c r="I21" s="179"/>
      <c r="J21" s="179"/>
    </row>
  </sheetData>
  <mergeCells count="5">
    <mergeCell ref="B19:J21"/>
    <mergeCell ref="F4:J4"/>
    <mergeCell ref="E5:G5"/>
    <mergeCell ref="H5:I5"/>
    <mergeCell ref="B4:D4"/>
  </mergeCells>
  <pageMargins left="0.7" right="0.7" top="0.75" bottom="0.75" header="0.3" footer="0.3"/>
  <pageSetup paperSize="9" scale="73"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41ED-54B5-2A40-BE4A-890712F54CFD}">
  <sheetPr>
    <pageSetUpPr fitToPage="1"/>
  </sheetPr>
  <dimension ref="B2:J36"/>
  <sheetViews>
    <sheetView showGridLines="0" zoomScale="85" workbookViewId="0">
      <selection activeCell="R20" sqref="R20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10.16406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149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45802</v>
      </c>
      <c r="D5" s="60" t="s">
        <v>8</v>
      </c>
      <c r="E5" s="171" t="s">
        <v>151</v>
      </c>
      <c r="F5" s="172"/>
      <c r="G5" s="173"/>
      <c r="H5" s="174" t="s">
        <v>132</v>
      </c>
      <c r="I5" s="175"/>
      <c r="J5" s="61"/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s="71" customFormat="1" ht="25" customHeight="1">
      <c r="B7" s="66" t="s">
        <v>0</v>
      </c>
      <c r="C7" s="67" t="s">
        <v>5</v>
      </c>
      <c r="D7" s="68" t="s">
        <v>181</v>
      </c>
      <c r="E7" s="68" t="s">
        <v>2</v>
      </c>
      <c r="F7" s="68" t="s">
        <v>126</v>
      </c>
      <c r="G7" s="68" t="s">
        <v>175</v>
      </c>
      <c r="H7" s="72" t="s">
        <v>3</v>
      </c>
      <c r="I7" s="69" t="s">
        <v>180</v>
      </c>
      <c r="J7" s="70" t="s">
        <v>6</v>
      </c>
    </row>
    <row r="8" spans="2:10" ht="20" customHeight="1">
      <c r="B8" s="74">
        <v>1</v>
      </c>
      <c r="C8" s="43" t="s">
        <v>152</v>
      </c>
      <c r="D8" s="44" t="s">
        <v>163</v>
      </c>
      <c r="E8" s="77">
        <v>4.3634259259259262E-2</v>
      </c>
      <c r="F8" s="46">
        <v>10</v>
      </c>
      <c r="G8" s="46"/>
      <c r="H8" s="47">
        <v>4.1643518518518522E-3</v>
      </c>
      <c r="I8" s="47" t="s">
        <v>176</v>
      </c>
      <c r="J8" s="48"/>
    </row>
    <row r="9" spans="2:10" ht="20" customHeight="1">
      <c r="B9" s="75">
        <f>SUM(B8)+1</f>
        <v>2</v>
      </c>
      <c r="C9" s="29" t="s">
        <v>25</v>
      </c>
      <c r="D9" s="30" t="s">
        <v>164</v>
      </c>
      <c r="E9" s="78">
        <v>4.4467592592592593E-2</v>
      </c>
      <c r="F9" s="32">
        <v>10</v>
      </c>
      <c r="G9" s="65">
        <v>8.2754629629629628E-4</v>
      </c>
      <c r="H9" s="34">
        <v>4.1655092592592594E-3</v>
      </c>
      <c r="I9" s="34" t="s">
        <v>168</v>
      </c>
      <c r="J9" s="35"/>
    </row>
    <row r="10" spans="2:10" ht="20" customHeight="1">
      <c r="B10" s="75">
        <f t="shared" ref="B10:B32" si="0">SUM(B9)+1</f>
        <v>3</v>
      </c>
      <c r="C10" s="29" t="s">
        <v>69</v>
      </c>
      <c r="D10" s="30" t="s">
        <v>163</v>
      </c>
      <c r="E10" s="78">
        <v>4.4895833333333336E-2</v>
      </c>
      <c r="F10" s="32">
        <v>10</v>
      </c>
      <c r="G10" s="65">
        <v>1.2546296296296296E-3</v>
      </c>
      <c r="H10" s="34">
        <v>4.2546296296296299E-3</v>
      </c>
      <c r="I10" s="34" t="s">
        <v>176</v>
      </c>
      <c r="J10" s="35"/>
    </row>
    <row r="11" spans="2:10" ht="20" customHeight="1">
      <c r="B11" s="75">
        <f t="shared" si="0"/>
        <v>4</v>
      </c>
      <c r="C11" s="29" t="s">
        <v>153</v>
      </c>
      <c r="D11" s="30" t="s">
        <v>163</v>
      </c>
      <c r="E11" s="78">
        <v>4.5960648148148146E-2</v>
      </c>
      <c r="F11" s="32">
        <v>10</v>
      </c>
      <c r="G11" s="65">
        <v>2.3217592592592591E-3</v>
      </c>
      <c r="H11" s="34">
        <v>4.168981481481481E-3</v>
      </c>
      <c r="I11" s="34" t="s">
        <v>177</v>
      </c>
      <c r="J11" s="35"/>
    </row>
    <row r="12" spans="2:10" ht="20" customHeight="1">
      <c r="B12" s="75">
        <f t="shared" si="0"/>
        <v>5</v>
      </c>
      <c r="C12" s="29" t="s">
        <v>59</v>
      </c>
      <c r="D12" s="30" t="s">
        <v>163</v>
      </c>
      <c r="E12" s="78">
        <v>4.6898148148148147E-2</v>
      </c>
      <c r="F12" s="32">
        <v>10</v>
      </c>
      <c r="G12" s="65">
        <v>3.2673611111111111E-3</v>
      </c>
      <c r="H12" s="34">
        <v>4.162037037037037E-3</v>
      </c>
      <c r="I12" s="34" t="s">
        <v>177</v>
      </c>
      <c r="J12" s="35"/>
    </row>
    <row r="13" spans="2:10" ht="20" customHeight="1">
      <c r="B13" s="75">
        <f t="shared" si="0"/>
        <v>6</v>
      </c>
      <c r="C13" s="29" t="s">
        <v>154</v>
      </c>
      <c r="D13" s="30" t="s">
        <v>165</v>
      </c>
      <c r="E13" s="78">
        <v>4.7546296296296295E-2</v>
      </c>
      <c r="F13" s="32">
        <v>10</v>
      </c>
      <c r="G13" s="65">
        <v>3.9155092592592592E-3</v>
      </c>
      <c r="H13" s="34">
        <v>4.5659722222222221E-3</v>
      </c>
      <c r="I13" s="34" t="s">
        <v>178</v>
      </c>
      <c r="J13" s="35"/>
    </row>
    <row r="14" spans="2:10" ht="20" customHeight="1">
      <c r="B14" s="75">
        <f t="shared" si="0"/>
        <v>7</v>
      </c>
      <c r="C14" s="29" t="s">
        <v>68</v>
      </c>
      <c r="D14" s="30" t="s">
        <v>164</v>
      </c>
      <c r="E14" s="78">
        <v>4.7685185185185185E-2</v>
      </c>
      <c r="F14" s="32">
        <v>10</v>
      </c>
      <c r="G14" s="65">
        <v>4.0509259259259257E-3</v>
      </c>
      <c r="H14" s="34">
        <v>4.4467592592592588E-3</v>
      </c>
      <c r="I14" s="34" t="s">
        <v>176</v>
      </c>
      <c r="J14" s="35"/>
    </row>
    <row r="15" spans="2:10" ht="20" customHeight="1">
      <c r="B15" s="75">
        <f t="shared" si="0"/>
        <v>8</v>
      </c>
      <c r="C15" s="29" t="s">
        <v>82</v>
      </c>
      <c r="D15" s="30" t="s">
        <v>164</v>
      </c>
      <c r="E15" s="78">
        <v>4.7962962962962964E-2</v>
      </c>
      <c r="F15" s="32">
        <v>10</v>
      </c>
      <c r="G15" s="34">
        <v>4.3275462962962963E-3</v>
      </c>
      <c r="H15" s="34">
        <v>4.4502314814814812E-3</v>
      </c>
      <c r="I15" s="34" t="s">
        <v>26</v>
      </c>
      <c r="J15" s="35"/>
    </row>
    <row r="16" spans="2:10" ht="20" customHeight="1">
      <c r="B16" s="75">
        <f t="shared" si="0"/>
        <v>9</v>
      </c>
      <c r="C16" s="29" t="s">
        <v>155</v>
      </c>
      <c r="D16" s="30" t="s">
        <v>164</v>
      </c>
      <c r="E16" s="78">
        <v>4.7141203703703706E-2</v>
      </c>
      <c r="F16" s="32">
        <v>9</v>
      </c>
      <c r="G16" s="33" t="s">
        <v>169</v>
      </c>
      <c r="H16" s="34">
        <v>4.9328703703703704E-3</v>
      </c>
      <c r="I16" s="34" t="s">
        <v>178</v>
      </c>
      <c r="J16" s="35"/>
    </row>
    <row r="17" spans="2:10" ht="20" customHeight="1">
      <c r="B17" s="75">
        <f t="shared" si="0"/>
        <v>10</v>
      </c>
      <c r="C17" s="29" t="s">
        <v>70</v>
      </c>
      <c r="D17" s="30" t="s">
        <v>166</v>
      </c>
      <c r="E17" s="78">
        <v>4.3692129629629629E-2</v>
      </c>
      <c r="F17" s="32">
        <v>8</v>
      </c>
      <c r="G17" s="32" t="s">
        <v>170</v>
      </c>
      <c r="H17" s="34">
        <v>5.0289351851851849E-3</v>
      </c>
      <c r="I17" s="34" t="s">
        <v>176</v>
      </c>
      <c r="J17" s="35"/>
    </row>
    <row r="18" spans="2:10" ht="20" customHeight="1">
      <c r="B18" s="75">
        <f t="shared" si="0"/>
        <v>11</v>
      </c>
      <c r="C18" s="29" t="s">
        <v>156</v>
      </c>
      <c r="D18" s="30" t="s">
        <v>165</v>
      </c>
      <c r="E18" s="78">
        <v>4.4479166666666667E-2</v>
      </c>
      <c r="F18" s="32">
        <v>8</v>
      </c>
      <c r="G18" s="33" t="s">
        <v>170</v>
      </c>
      <c r="H18" s="34">
        <v>5.3657407407407412E-3</v>
      </c>
      <c r="I18" s="34" t="s">
        <v>178</v>
      </c>
      <c r="J18" s="35"/>
    </row>
    <row r="19" spans="2:10" ht="20" customHeight="1">
      <c r="B19" s="75">
        <f t="shared" si="0"/>
        <v>12</v>
      </c>
      <c r="C19" s="29" t="s">
        <v>157</v>
      </c>
      <c r="D19" s="30" t="s">
        <v>166</v>
      </c>
      <c r="E19" s="78">
        <v>4.5717592592592594E-2</v>
      </c>
      <c r="F19" s="32">
        <v>8</v>
      </c>
      <c r="G19" s="33" t="s">
        <v>170</v>
      </c>
      <c r="H19" s="34">
        <v>5.4120370370370373E-3</v>
      </c>
      <c r="I19" s="34" t="s">
        <v>179</v>
      </c>
      <c r="J19" s="35"/>
    </row>
    <row r="20" spans="2:10" ht="20" customHeight="1">
      <c r="B20" s="75">
        <f t="shared" si="0"/>
        <v>13</v>
      </c>
      <c r="C20" s="29" t="s">
        <v>158</v>
      </c>
      <c r="D20" s="30" t="s">
        <v>167</v>
      </c>
      <c r="E20" s="78">
        <v>4.9976851851851849E-2</v>
      </c>
      <c r="F20" s="32">
        <v>8</v>
      </c>
      <c r="G20" s="33" t="s">
        <v>170</v>
      </c>
      <c r="H20" s="34">
        <v>5.7245370370370375E-3</v>
      </c>
      <c r="I20" s="34" t="s">
        <v>178</v>
      </c>
      <c r="J20" s="35"/>
    </row>
    <row r="21" spans="2:10" ht="20" customHeight="1">
      <c r="B21" s="75">
        <f t="shared" si="0"/>
        <v>14</v>
      </c>
      <c r="C21" s="29" t="s">
        <v>159</v>
      </c>
      <c r="D21" s="30" t="s">
        <v>166</v>
      </c>
      <c r="E21" s="78">
        <v>6.4814814814814813E-4</v>
      </c>
      <c r="F21" s="32">
        <v>7</v>
      </c>
      <c r="G21" s="33" t="s">
        <v>171</v>
      </c>
      <c r="H21" s="34">
        <v>5.9907407407407409E-3</v>
      </c>
      <c r="I21" s="34" t="s">
        <v>178</v>
      </c>
      <c r="J21" s="35"/>
    </row>
    <row r="22" spans="2:10" ht="20" customHeight="1">
      <c r="B22" s="75">
        <f t="shared" si="0"/>
        <v>15</v>
      </c>
      <c r="C22" s="29" t="s">
        <v>48</v>
      </c>
      <c r="D22" s="30" t="s">
        <v>168</v>
      </c>
      <c r="E22" s="79">
        <v>3.0251157407407404E-2</v>
      </c>
      <c r="F22" s="32">
        <v>6</v>
      </c>
      <c r="G22" s="33" t="s">
        <v>172</v>
      </c>
      <c r="H22" s="34">
        <v>4.8310185185185183E-3</v>
      </c>
      <c r="I22" s="34" t="s">
        <v>168</v>
      </c>
      <c r="J22" s="35"/>
    </row>
    <row r="23" spans="2:10" ht="20" customHeight="1">
      <c r="B23" s="75">
        <f t="shared" si="0"/>
        <v>16</v>
      </c>
      <c r="C23" s="29" t="s">
        <v>160</v>
      </c>
      <c r="D23" s="30" t="s">
        <v>168</v>
      </c>
      <c r="E23" s="79">
        <v>3.1532407407407412E-2</v>
      </c>
      <c r="F23" s="32">
        <v>6</v>
      </c>
      <c r="G23" s="33" t="s">
        <v>172</v>
      </c>
      <c r="H23" s="34">
        <v>4.7615740740740735E-3</v>
      </c>
      <c r="I23" s="34" t="s">
        <v>168</v>
      </c>
      <c r="J23" s="35"/>
    </row>
    <row r="24" spans="2:10" ht="20" customHeight="1">
      <c r="B24" s="75">
        <f t="shared" si="0"/>
        <v>17</v>
      </c>
      <c r="C24" s="29" t="s">
        <v>46</v>
      </c>
      <c r="D24" s="30" t="s">
        <v>168</v>
      </c>
      <c r="E24" s="73">
        <v>3.3040509259259256E-2</v>
      </c>
      <c r="F24" s="32">
        <v>6</v>
      </c>
      <c r="G24" s="33" t="s">
        <v>172</v>
      </c>
      <c r="H24" s="34">
        <v>5.1168981481481482E-3</v>
      </c>
      <c r="I24" s="34" t="s">
        <v>168</v>
      </c>
      <c r="J24" s="35"/>
    </row>
    <row r="25" spans="2:10" ht="20" customHeight="1">
      <c r="B25" s="75">
        <f t="shared" si="0"/>
        <v>18</v>
      </c>
      <c r="C25" s="29" t="s">
        <v>54</v>
      </c>
      <c r="D25" s="30" t="s">
        <v>168</v>
      </c>
      <c r="E25" s="73">
        <v>3.6077546296296295E-2</v>
      </c>
      <c r="F25" s="32">
        <v>6</v>
      </c>
      <c r="G25" s="32" t="s">
        <v>172</v>
      </c>
      <c r="H25" s="34">
        <v>5.2511574074074075E-3</v>
      </c>
      <c r="I25" s="34" t="s">
        <v>168</v>
      </c>
      <c r="J25" s="35"/>
    </row>
    <row r="26" spans="2:10" ht="20" customHeight="1">
      <c r="B26" s="75">
        <f t="shared" si="0"/>
        <v>19</v>
      </c>
      <c r="C26" s="29" t="s">
        <v>136</v>
      </c>
      <c r="D26" s="30" t="s">
        <v>167</v>
      </c>
      <c r="E26" s="73">
        <v>3.7719907407407407E-3</v>
      </c>
      <c r="F26" s="32">
        <v>6</v>
      </c>
      <c r="G26" s="33" t="s">
        <v>172</v>
      </c>
      <c r="H26" s="34">
        <v>6.7280092592592591E-3</v>
      </c>
      <c r="I26" s="34" t="s">
        <v>179</v>
      </c>
      <c r="J26" s="35"/>
    </row>
    <row r="27" spans="2:10" ht="20" customHeight="1">
      <c r="B27" s="75">
        <f t="shared" si="0"/>
        <v>20</v>
      </c>
      <c r="C27" s="29" t="s">
        <v>161</v>
      </c>
      <c r="D27" s="30" t="s">
        <v>119</v>
      </c>
      <c r="E27" s="73">
        <v>6.2442129629629627E-3</v>
      </c>
      <c r="F27" s="32">
        <v>6</v>
      </c>
      <c r="G27" s="32" t="s">
        <v>172</v>
      </c>
      <c r="H27" s="34">
        <v>7.0358796296296298E-3</v>
      </c>
      <c r="I27" s="34" t="s">
        <v>178</v>
      </c>
      <c r="J27" s="35"/>
    </row>
    <row r="28" spans="2:10" ht="20" customHeight="1">
      <c r="B28" s="75">
        <f t="shared" si="0"/>
        <v>21</v>
      </c>
      <c r="C28" s="29" t="s">
        <v>162</v>
      </c>
      <c r="D28" s="30" t="s">
        <v>168</v>
      </c>
      <c r="E28" s="73">
        <v>3.1722222222222221E-2</v>
      </c>
      <c r="F28" s="32">
        <v>5</v>
      </c>
      <c r="G28" s="33" t="s">
        <v>173</v>
      </c>
      <c r="H28" s="34">
        <v>5.5150462962962965E-3</v>
      </c>
      <c r="I28" s="34" t="s">
        <v>168</v>
      </c>
      <c r="J28" s="35"/>
    </row>
    <row r="29" spans="2:10" ht="20" customHeight="1">
      <c r="B29" s="75">
        <f t="shared" si="0"/>
        <v>22</v>
      </c>
      <c r="C29" s="29" t="s">
        <v>75</v>
      </c>
      <c r="D29" s="30" t="s">
        <v>26</v>
      </c>
      <c r="E29" s="73">
        <v>3.3706018518518517E-2</v>
      </c>
      <c r="F29" s="32">
        <v>4</v>
      </c>
      <c r="G29" s="33" t="s">
        <v>174</v>
      </c>
      <c r="H29" s="34">
        <v>7.4675925925925934E-3</v>
      </c>
      <c r="I29" s="34" t="s">
        <v>26</v>
      </c>
      <c r="J29" s="35"/>
    </row>
    <row r="30" spans="2:10" ht="20" customHeight="1">
      <c r="B30" s="75">
        <f t="shared" si="0"/>
        <v>23</v>
      </c>
      <c r="C30" s="29"/>
      <c r="D30" s="30"/>
      <c r="E30" s="31"/>
      <c r="F30" s="34"/>
      <c r="G30" s="33"/>
      <c r="H30" s="34"/>
      <c r="I30" s="34"/>
      <c r="J30" s="35"/>
    </row>
    <row r="31" spans="2:10" ht="20" customHeight="1">
      <c r="B31" s="75">
        <f t="shared" si="0"/>
        <v>24</v>
      </c>
      <c r="C31" s="29"/>
      <c r="D31" s="30"/>
      <c r="E31" s="31"/>
      <c r="F31" s="34"/>
      <c r="G31" s="33"/>
      <c r="H31" s="34"/>
      <c r="I31" s="34"/>
      <c r="J31" s="35"/>
    </row>
    <row r="32" spans="2:10" ht="20" customHeight="1">
      <c r="B32" s="76">
        <f t="shared" si="0"/>
        <v>25</v>
      </c>
      <c r="C32" s="37"/>
      <c r="D32" s="38"/>
      <c r="E32" s="39"/>
      <c r="F32" s="38"/>
      <c r="G32" s="38"/>
      <c r="H32" s="40"/>
      <c r="I32" s="40"/>
      <c r="J32" s="41"/>
    </row>
    <row r="33" spans="2:10" s="15" customFormat="1" ht="5" customHeight="1">
      <c r="B33" s="13"/>
      <c r="C33" s="14"/>
      <c r="D33" s="16"/>
      <c r="E33" s="13"/>
      <c r="F33" s="13"/>
      <c r="G33" s="13"/>
      <c r="H33" s="13"/>
      <c r="I33" s="13"/>
      <c r="J33" s="13"/>
    </row>
    <row r="34" spans="2:10">
      <c r="B34" s="178" t="s">
        <v>150</v>
      </c>
      <c r="C34" s="179"/>
      <c r="D34" s="179"/>
      <c r="E34" s="179"/>
      <c r="F34" s="179"/>
      <c r="G34" s="179"/>
      <c r="H34" s="179"/>
      <c r="I34" s="179"/>
      <c r="J34" s="179"/>
    </row>
    <row r="35" spans="2:10">
      <c r="B35" s="179"/>
      <c r="C35" s="179"/>
      <c r="D35" s="179"/>
      <c r="E35" s="179"/>
      <c r="F35" s="179"/>
      <c r="G35" s="179"/>
      <c r="H35" s="179"/>
      <c r="I35" s="179"/>
      <c r="J35" s="179"/>
    </row>
    <row r="36" spans="2:10">
      <c r="B36" s="179"/>
      <c r="C36" s="179"/>
      <c r="D36" s="179"/>
      <c r="E36" s="179"/>
      <c r="F36" s="179"/>
      <c r="G36" s="179"/>
      <c r="H36" s="179"/>
      <c r="I36" s="179"/>
      <c r="J36" s="179"/>
    </row>
  </sheetData>
  <mergeCells count="5">
    <mergeCell ref="B4:D4"/>
    <mergeCell ref="F4:J4"/>
    <mergeCell ref="E5:G5"/>
    <mergeCell ref="H5:I5"/>
    <mergeCell ref="B34:J36"/>
  </mergeCells>
  <pageMargins left="0.7" right="0.7" top="0.75" bottom="0.75" header="0.3" footer="0.3"/>
  <pageSetup paperSize="9" scale="70"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CA65-824E-6247-9F70-B62085527418}">
  <sheetPr>
    <pageSetUpPr fitToPage="1"/>
  </sheetPr>
  <dimension ref="B2:J42"/>
  <sheetViews>
    <sheetView showGridLines="0" zoomScale="85" workbookViewId="0">
      <selection activeCell="D43" sqref="D43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1.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39" customHeight="1">
      <c r="B4" s="190" t="s">
        <v>62</v>
      </c>
      <c r="C4" s="191"/>
      <c r="D4" s="192" t="s">
        <v>11</v>
      </c>
      <c r="E4" s="193"/>
      <c r="F4" s="194" t="s">
        <v>111</v>
      </c>
      <c r="G4" s="193"/>
      <c r="H4" s="193"/>
      <c r="I4" s="193"/>
      <c r="J4" s="195"/>
    </row>
    <row r="5" spans="2:10" ht="21" customHeight="1">
      <c r="B5" s="54" t="s">
        <v>10</v>
      </c>
      <c r="C5" s="56">
        <v>45801</v>
      </c>
      <c r="D5" s="54" t="s">
        <v>8</v>
      </c>
      <c r="E5" s="196" t="s">
        <v>63</v>
      </c>
      <c r="F5" s="197"/>
      <c r="G5" s="198"/>
      <c r="H5" s="199" t="s">
        <v>9</v>
      </c>
      <c r="I5" s="200"/>
      <c r="J5" s="55" t="s">
        <v>64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49" t="s">
        <v>0</v>
      </c>
      <c r="C7" s="50" t="s">
        <v>5</v>
      </c>
      <c r="D7" s="51" t="s">
        <v>1</v>
      </c>
      <c r="E7" s="51" t="s">
        <v>2</v>
      </c>
      <c r="F7" s="51"/>
      <c r="G7" s="51" t="s">
        <v>12</v>
      </c>
      <c r="H7" s="51" t="s">
        <v>3</v>
      </c>
      <c r="I7" s="52" t="s">
        <v>4</v>
      </c>
      <c r="J7" s="53" t="s">
        <v>6</v>
      </c>
    </row>
    <row r="8" spans="2:10" ht="20" customHeight="1">
      <c r="B8" s="42">
        <v>1</v>
      </c>
      <c r="C8" s="43" t="s">
        <v>13</v>
      </c>
      <c r="D8" s="44" t="s">
        <v>14</v>
      </c>
      <c r="E8" s="45" t="s">
        <v>89</v>
      </c>
      <c r="F8" s="46" t="s">
        <v>65</v>
      </c>
      <c r="G8" s="46" t="s">
        <v>60</v>
      </c>
      <c r="H8" s="47"/>
      <c r="I8" s="47"/>
      <c r="J8" s="48"/>
    </row>
    <row r="9" spans="2:10" ht="20" customHeight="1">
      <c r="B9" s="28">
        <f>SUM(B8)+1</f>
        <v>2</v>
      </c>
      <c r="C9" s="29" t="s">
        <v>59</v>
      </c>
      <c r="D9" s="30" t="s">
        <v>31</v>
      </c>
      <c r="E9" s="31" t="s">
        <v>90</v>
      </c>
      <c r="F9" s="32" t="s">
        <v>65</v>
      </c>
      <c r="G9" s="33" t="s">
        <v>61</v>
      </c>
      <c r="H9" s="34"/>
      <c r="I9" s="34"/>
      <c r="J9" s="35"/>
    </row>
    <row r="10" spans="2:10" ht="20" customHeight="1">
      <c r="B10" s="28">
        <f t="shared" ref="B10:B40" si="0">SUM(B9)+1</f>
        <v>3</v>
      </c>
      <c r="C10" s="29" t="s">
        <v>68</v>
      </c>
      <c r="D10" s="30" t="s">
        <v>18</v>
      </c>
      <c r="E10" s="31" t="s">
        <v>91</v>
      </c>
      <c r="F10" s="32" t="s">
        <v>65</v>
      </c>
      <c r="G10" s="33" t="s">
        <v>61</v>
      </c>
      <c r="H10" s="34"/>
      <c r="I10" s="34"/>
      <c r="J10" s="35"/>
    </row>
    <row r="11" spans="2:10" ht="20" customHeight="1">
      <c r="B11" s="28">
        <f t="shared" si="0"/>
        <v>4</v>
      </c>
      <c r="C11" s="29" t="s">
        <v>69</v>
      </c>
      <c r="D11" s="30" t="s">
        <v>18</v>
      </c>
      <c r="E11" s="31" t="s">
        <v>92</v>
      </c>
      <c r="F11" s="32" t="s">
        <v>65</v>
      </c>
      <c r="G11" s="33" t="s">
        <v>61</v>
      </c>
      <c r="H11" s="34"/>
      <c r="I11" s="34"/>
      <c r="J11" s="35"/>
    </row>
    <row r="12" spans="2:10" ht="20" customHeight="1">
      <c r="B12" s="28">
        <f t="shared" si="0"/>
        <v>5</v>
      </c>
      <c r="C12" s="29" t="s">
        <v>70</v>
      </c>
      <c r="D12" s="30" t="s">
        <v>14</v>
      </c>
      <c r="E12" s="31" t="s">
        <v>93</v>
      </c>
      <c r="F12" s="32" t="s">
        <v>65</v>
      </c>
      <c r="G12" s="32" t="s">
        <v>60</v>
      </c>
      <c r="H12" s="34"/>
      <c r="I12" s="34"/>
      <c r="J12" s="35"/>
    </row>
    <row r="13" spans="2:10" ht="20" customHeight="1">
      <c r="B13" s="28">
        <f t="shared" si="0"/>
        <v>6</v>
      </c>
      <c r="C13" s="29" t="s">
        <v>58</v>
      </c>
      <c r="D13" s="30" t="s">
        <v>31</v>
      </c>
      <c r="E13" s="31" t="s">
        <v>94</v>
      </c>
      <c r="F13" s="32" t="s">
        <v>65</v>
      </c>
      <c r="G13" s="33" t="s">
        <v>61</v>
      </c>
      <c r="H13" s="34"/>
      <c r="I13" s="34"/>
      <c r="J13" s="35"/>
    </row>
    <row r="14" spans="2:10" ht="20" customHeight="1">
      <c r="B14" s="28">
        <f t="shared" si="0"/>
        <v>7</v>
      </c>
      <c r="C14" s="29" t="s">
        <v>71</v>
      </c>
      <c r="D14" s="30" t="s">
        <v>14</v>
      </c>
      <c r="E14" s="31" t="s">
        <v>95</v>
      </c>
      <c r="F14" s="32" t="s">
        <v>65</v>
      </c>
      <c r="G14" s="32" t="s">
        <v>60</v>
      </c>
      <c r="H14" s="34"/>
      <c r="I14" s="34"/>
      <c r="J14" s="35"/>
    </row>
    <row r="15" spans="2:10" ht="20" customHeight="1">
      <c r="B15" s="28">
        <f t="shared" si="0"/>
        <v>8</v>
      </c>
      <c r="C15" s="29" t="s">
        <v>28</v>
      </c>
      <c r="D15" s="30" t="s">
        <v>14</v>
      </c>
      <c r="E15" s="31" t="s">
        <v>96</v>
      </c>
      <c r="F15" s="34" t="s">
        <v>65</v>
      </c>
      <c r="G15" s="33" t="s">
        <v>61</v>
      </c>
      <c r="H15" s="34"/>
      <c r="I15" s="34"/>
      <c r="J15" s="35"/>
    </row>
    <row r="16" spans="2:10" ht="20" customHeight="1">
      <c r="B16" s="28">
        <f t="shared" si="0"/>
        <v>9</v>
      </c>
      <c r="C16" s="29" t="s">
        <v>37</v>
      </c>
      <c r="D16" s="30" t="s">
        <v>23</v>
      </c>
      <c r="E16" s="31" t="s">
        <v>97</v>
      </c>
      <c r="F16" s="34" t="s">
        <v>65</v>
      </c>
      <c r="G16" s="33" t="s">
        <v>61</v>
      </c>
      <c r="H16" s="34"/>
      <c r="I16" s="34"/>
      <c r="J16" s="35"/>
    </row>
    <row r="17" spans="2:10" ht="20" customHeight="1">
      <c r="B17" s="28">
        <f t="shared" si="0"/>
        <v>10</v>
      </c>
      <c r="C17" s="29" t="s">
        <v>39</v>
      </c>
      <c r="D17" s="30" t="s">
        <v>18</v>
      </c>
      <c r="E17" s="31" t="s">
        <v>98</v>
      </c>
      <c r="F17" s="34" t="s">
        <v>65</v>
      </c>
      <c r="G17" s="33" t="s">
        <v>61</v>
      </c>
      <c r="H17" s="34"/>
      <c r="I17" s="34"/>
      <c r="J17" s="35"/>
    </row>
    <row r="18" spans="2:10" ht="20" customHeight="1">
      <c r="B18" s="28">
        <f t="shared" si="0"/>
        <v>11</v>
      </c>
      <c r="C18" s="29" t="s">
        <v>72</v>
      </c>
      <c r="D18" s="30" t="s">
        <v>14</v>
      </c>
      <c r="E18" s="31" t="s">
        <v>99</v>
      </c>
      <c r="F18" s="34" t="s">
        <v>65</v>
      </c>
      <c r="G18" s="32" t="s">
        <v>60</v>
      </c>
      <c r="H18" s="34"/>
      <c r="I18" s="34"/>
      <c r="J18" s="35"/>
    </row>
    <row r="19" spans="2:10" ht="20" customHeight="1">
      <c r="B19" s="28">
        <f t="shared" si="0"/>
        <v>12</v>
      </c>
      <c r="C19" s="29" t="s">
        <v>73</v>
      </c>
      <c r="D19" s="30" t="s">
        <v>23</v>
      </c>
      <c r="E19" s="31" t="s">
        <v>100</v>
      </c>
      <c r="F19" s="34" t="s">
        <v>65</v>
      </c>
      <c r="G19" s="32" t="s">
        <v>60</v>
      </c>
      <c r="H19" s="34"/>
      <c r="I19" s="34"/>
      <c r="J19" s="35"/>
    </row>
    <row r="20" spans="2:10" ht="20" customHeight="1">
      <c r="B20" s="28">
        <f t="shared" si="0"/>
        <v>13</v>
      </c>
      <c r="C20" s="29" t="s">
        <v>43</v>
      </c>
      <c r="D20" s="30" t="s">
        <v>44</v>
      </c>
      <c r="E20" s="31" t="s">
        <v>101</v>
      </c>
      <c r="F20" s="34" t="s">
        <v>65</v>
      </c>
      <c r="G20" s="33" t="s">
        <v>61</v>
      </c>
      <c r="H20" s="34"/>
      <c r="I20" s="34"/>
      <c r="J20" s="35"/>
    </row>
    <row r="21" spans="2:10" ht="20" customHeight="1">
      <c r="B21" s="28">
        <f t="shared" si="0"/>
        <v>14</v>
      </c>
      <c r="C21" s="29" t="s">
        <v>74</v>
      </c>
      <c r="D21" s="30" t="s">
        <v>14</v>
      </c>
      <c r="E21" s="31" t="s">
        <v>102</v>
      </c>
      <c r="F21" s="34" t="s">
        <v>65</v>
      </c>
      <c r="G21" s="33" t="s">
        <v>61</v>
      </c>
      <c r="H21" s="32"/>
      <c r="I21" s="32"/>
      <c r="J21" s="35"/>
    </row>
    <row r="22" spans="2:10" ht="20" customHeight="1">
      <c r="B22" s="28">
        <f t="shared" si="0"/>
        <v>15</v>
      </c>
      <c r="C22" s="29" t="s">
        <v>46</v>
      </c>
      <c r="D22" s="30" t="s">
        <v>44</v>
      </c>
      <c r="E22" s="31" t="s">
        <v>103</v>
      </c>
      <c r="F22" s="34" t="s">
        <v>65</v>
      </c>
      <c r="G22" s="33" t="s">
        <v>61</v>
      </c>
      <c r="H22" s="34"/>
      <c r="I22" s="34"/>
      <c r="J22" s="35"/>
    </row>
    <row r="23" spans="2:10" ht="20" customHeight="1">
      <c r="B23" s="28">
        <f t="shared" si="0"/>
        <v>16</v>
      </c>
      <c r="C23" s="29" t="s">
        <v>48</v>
      </c>
      <c r="D23" s="30" t="s">
        <v>44</v>
      </c>
      <c r="E23" s="31" t="s">
        <v>104</v>
      </c>
      <c r="F23" s="34" t="s">
        <v>65</v>
      </c>
      <c r="G23" s="33" t="s">
        <v>61</v>
      </c>
      <c r="H23" s="34"/>
      <c r="I23" s="34"/>
      <c r="J23" s="35"/>
    </row>
    <row r="24" spans="2:10" ht="20" customHeight="1">
      <c r="B24" s="28">
        <f t="shared" si="0"/>
        <v>17</v>
      </c>
      <c r="C24" s="29" t="s">
        <v>75</v>
      </c>
      <c r="D24" s="30" t="s">
        <v>26</v>
      </c>
      <c r="E24" s="31" t="s">
        <v>105</v>
      </c>
      <c r="F24" s="34" t="s">
        <v>66</v>
      </c>
      <c r="G24" s="32" t="s">
        <v>60</v>
      </c>
      <c r="H24" s="34"/>
      <c r="I24" s="34"/>
      <c r="J24" s="35"/>
    </row>
    <row r="25" spans="2:10" ht="20" customHeight="1">
      <c r="B25" s="28">
        <f t="shared" si="0"/>
        <v>18</v>
      </c>
      <c r="C25" s="29" t="s">
        <v>54</v>
      </c>
      <c r="D25" s="30" t="s">
        <v>44</v>
      </c>
      <c r="E25" s="31" t="s">
        <v>49</v>
      </c>
      <c r="F25" s="34" t="s">
        <v>65</v>
      </c>
      <c r="G25" s="33" t="s">
        <v>61</v>
      </c>
      <c r="H25" s="34"/>
      <c r="I25" s="34"/>
      <c r="J25" s="35"/>
    </row>
    <row r="26" spans="2:10" ht="20" customHeight="1">
      <c r="B26" s="28">
        <f t="shared" si="0"/>
        <v>19</v>
      </c>
      <c r="C26" s="29" t="s">
        <v>76</v>
      </c>
      <c r="D26" s="30" t="s">
        <v>44</v>
      </c>
      <c r="E26" s="31" t="s">
        <v>106</v>
      </c>
      <c r="F26" s="32" t="s">
        <v>65</v>
      </c>
      <c r="G26" s="33" t="s">
        <v>61</v>
      </c>
      <c r="H26" s="34"/>
      <c r="I26" s="34"/>
      <c r="J26" s="35"/>
    </row>
    <row r="27" spans="2:10" ht="20" customHeight="1">
      <c r="B27" s="28">
        <f t="shared" si="0"/>
        <v>20</v>
      </c>
      <c r="C27" s="29" t="s">
        <v>77</v>
      </c>
      <c r="D27" s="30" t="s">
        <v>23</v>
      </c>
      <c r="E27" s="31" t="s">
        <v>107</v>
      </c>
      <c r="F27" s="34" t="s">
        <v>65</v>
      </c>
      <c r="G27" s="33" t="s">
        <v>61</v>
      </c>
      <c r="H27" s="34"/>
      <c r="I27" s="34"/>
      <c r="J27" s="35"/>
    </row>
    <row r="28" spans="2:10" ht="20" customHeight="1">
      <c r="B28" s="28">
        <f t="shared" si="0"/>
        <v>21</v>
      </c>
      <c r="C28" s="29" t="s">
        <v>78</v>
      </c>
      <c r="D28" s="30" t="s">
        <v>87</v>
      </c>
      <c r="E28" s="31" t="s">
        <v>108</v>
      </c>
      <c r="F28" s="32" t="s">
        <v>65</v>
      </c>
      <c r="G28" s="33" t="s">
        <v>61</v>
      </c>
      <c r="H28" s="34"/>
      <c r="I28" s="34"/>
      <c r="J28" s="35"/>
    </row>
    <row r="29" spans="2:10" ht="20" customHeight="1">
      <c r="B29" s="28">
        <f t="shared" si="0"/>
        <v>22</v>
      </c>
      <c r="C29" s="29" t="s">
        <v>79</v>
      </c>
      <c r="D29" s="32" t="s">
        <v>26</v>
      </c>
      <c r="E29" s="31" t="s">
        <v>109</v>
      </c>
      <c r="F29" s="32" t="s">
        <v>66</v>
      </c>
      <c r="G29" s="32" t="s">
        <v>60</v>
      </c>
      <c r="H29" s="32"/>
      <c r="I29" s="32"/>
      <c r="J29" s="35"/>
    </row>
    <row r="30" spans="2:10" ht="20" customHeight="1">
      <c r="B30" s="28">
        <f t="shared" si="0"/>
        <v>23</v>
      </c>
      <c r="C30" s="29" t="s">
        <v>56</v>
      </c>
      <c r="D30" s="32" t="s">
        <v>44</v>
      </c>
      <c r="E30" s="31" t="s">
        <v>110</v>
      </c>
      <c r="F30" s="32" t="s">
        <v>65</v>
      </c>
      <c r="G30" s="33" t="s">
        <v>61</v>
      </c>
      <c r="H30" s="34"/>
      <c r="I30" s="34"/>
      <c r="J30" s="35"/>
    </row>
    <row r="31" spans="2:10" ht="20" customHeight="1">
      <c r="B31" s="28">
        <f t="shared" si="0"/>
        <v>24</v>
      </c>
      <c r="C31" s="29" t="s">
        <v>80</v>
      </c>
      <c r="D31" s="32" t="s">
        <v>23</v>
      </c>
      <c r="E31" s="31" t="s">
        <v>21</v>
      </c>
      <c r="F31" s="32" t="s">
        <v>65</v>
      </c>
      <c r="G31" s="33" t="s">
        <v>61</v>
      </c>
      <c r="H31" s="34"/>
      <c r="I31" s="34"/>
      <c r="J31" s="35"/>
    </row>
    <row r="32" spans="2:10" ht="20" customHeight="1">
      <c r="B32" s="28">
        <f t="shared" si="0"/>
        <v>25</v>
      </c>
      <c r="C32" s="29" t="s">
        <v>81</v>
      </c>
      <c r="D32" s="32" t="s">
        <v>18</v>
      </c>
      <c r="E32" s="31" t="s">
        <v>21</v>
      </c>
      <c r="F32" s="32" t="s">
        <v>65</v>
      </c>
      <c r="G32" s="33" t="s">
        <v>61</v>
      </c>
      <c r="H32" s="34"/>
      <c r="I32" s="34"/>
      <c r="J32" s="35"/>
    </row>
    <row r="33" spans="2:10" ht="20" customHeight="1">
      <c r="B33" s="28">
        <f t="shared" si="0"/>
        <v>26</v>
      </c>
      <c r="C33" s="29" t="s">
        <v>52</v>
      </c>
      <c r="D33" s="32" t="s">
        <v>44</v>
      </c>
      <c r="E33" s="31" t="s">
        <v>21</v>
      </c>
      <c r="F33" s="32" t="s">
        <v>65</v>
      </c>
      <c r="G33" s="33" t="s">
        <v>61</v>
      </c>
      <c r="H33" s="34"/>
      <c r="I33" s="34"/>
      <c r="J33" s="35"/>
    </row>
    <row r="34" spans="2:10" ht="20" customHeight="1">
      <c r="B34" s="28">
        <f t="shared" si="0"/>
        <v>27</v>
      </c>
      <c r="C34" s="29" t="s">
        <v>82</v>
      </c>
      <c r="D34" s="32" t="s">
        <v>26</v>
      </c>
      <c r="E34" s="31" t="s">
        <v>21</v>
      </c>
      <c r="F34" s="32" t="s">
        <v>65</v>
      </c>
      <c r="G34" s="33" t="s">
        <v>61</v>
      </c>
      <c r="H34" s="34"/>
      <c r="I34" s="34"/>
      <c r="J34" s="35"/>
    </row>
    <row r="35" spans="2:10" ht="20" customHeight="1">
      <c r="B35" s="28">
        <f t="shared" si="0"/>
        <v>28</v>
      </c>
      <c r="C35" s="29" t="s">
        <v>41</v>
      </c>
      <c r="D35" s="32" t="s">
        <v>26</v>
      </c>
      <c r="E35" s="31" t="s">
        <v>21</v>
      </c>
      <c r="F35" s="32" t="s">
        <v>65</v>
      </c>
      <c r="G35" s="33" t="s">
        <v>61</v>
      </c>
      <c r="H35" s="34"/>
      <c r="I35" s="34"/>
      <c r="J35" s="35"/>
    </row>
    <row r="36" spans="2:10" ht="20" customHeight="1">
      <c r="B36" s="28">
        <f t="shared" si="0"/>
        <v>29</v>
      </c>
      <c r="C36" s="29" t="s">
        <v>83</v>
      </c>
      <c r="D36" s="32" t="s">
        <v>88</v>
      </c>
      <c r="E36" s="31" t="s">
        <v>21</v>
      </c>
      <c r="F36" s="32" t="s">
        <v>65</v>
      </c>
      <c r="G36" s="32" t="s">
        <v>60</v>
      </c>
      <c r="H36" s="34"/>
      <c r="I36" s="34"/>
      <c r="J36" s="35"/>
    </row>
    <row r="37" spans="2:10" ht="20" customHeight="1">
      <c r="B37" s="28">
        <f t="shared" si="0"/>
        <v>30</v>
      </c>
      <c r="C37" s="29" t="s">
        <v>84</v>
      </c>
      <c r="D37" s="32" t="s">
        <v>16</v>
      </c>
      <c r="E37" s="31" t="s">
        <v>21</v>
      </c>
      <c r="F37" s="32" t="s">
        <v>66</v>
      </c>
      <c r="G37" s="32" t="s">
        <v>60</v>
      </c>
      <c r="H37" s="34"/>
      <c r="I37" s="34"/>
      <c r="J37" s="35"/>
    </row>
    <row r="38" spans="2:10" ht="20" customHeight="1">
      <c r="B38" s="28">
        <f t="shared" si="0"/>
        <v>31</v>
      </c>
      <c r="C38" s="29" t="s">
        <v>85</v>
      </c>
      <c r="D38" s="32" t="s">
        <v>23</v>
      </c>
      <c r="E38" s="31" t="s">
        <v>21</v>
      </c>
      <c r="F38" s="32" t="s">
        <v>65</v>
      </c>
      <c r="G38" s="32" t="s">
        <v>60</v>
      </c>
      <c r="H38" s="34"/>
      <c r="I38" s="34"/>
      <c r="J38" s="35"/>
    </row>
    <row r="39" spans="2:10" ht="20" customHeight="1">
      <c r="B39" s="28">
        <f t="shared" si="0"/>
        <v>32</v>
      </c>
      <c r="C39" s="29" t="s">
        <v>86</v>
      </c>
      <c r="D39" s="32" t="s">
        <v>14</v>
      </c>
      <c r="E39" s="31" t="s">
        <v>21</v>
      </c>
      <c r="F39" s="32" t="s">
        <v>66</v>
      </c>
      <c r="G39" s="32" t="s">
        <v>60</v>
      </c>
      <c r="H39" s="34"/>
      <c r="I39" s="34"/>
      <c r="J39" s="35"/>
    </row>
    <row r="40" spans="2:10" ht="20" customHeight="1">
      <c r="B40" s="36">
        <f t="shared" si="0"/>
        <v>33</v>
      </c>
      <c r="C40" s="37" t="s">
        <v>17</v>
      </c>
      <c r="D40" s="38" t="s">
        <v>18</v>
      </c>
      <c r="E40" s="39" t="s">
        <v>21</v>
      </c>
      <c r="F40" s="38" t="s">
        <v>66</v>
      </c>
      <c r="G40" s="38" t="s">
        <v>60</v>
      </c>
      <c r="H40" s="40"/>
      <c r="I40" s="40"/>
      <c r="J40" s="41"/>
    </row>
    <row r="41" spans="2:10" s="15" customFormat="1">
      <c r="B41" s="13"/>
      <c r="C41" s="14"/>
      <c r="D41" s="16"/>
      <c r="E41" s="13"/>
      <c r="F41" s="13"/>
      <c r="G41" s="13"/>
      <c r="H41" s="13"/>
      <c r="I41" s="13"/>
      <c r="J41" s="13"/>
    </row>
    <row r="42" spans="2:10">
      <c r="C42" s="57"/>
    </row>
  </sheetData>
  <mergeCells count="5">
    <mergeCell ref="B4:C4"/>
    <mergeCell ref="D4:E4"/>
    <mergeCell ref="F4:J4"/>
    <mergeCell ref="E5:G5"/>
    <mergeCell ref="H5:I5"/>
  </mergeCells>
  <hyperlinks>
    <hyperlink ref="F4" r:id="rId1" xr:uid="{7CEAF0F0-7BBB-4347-A230-D913D6B1F1CD}"/>
  </hyperlinks>
  <pageMargins left="0.7" right="0.7" top="0.75" bottom="0.75" header="0.3" footer="0.3"/>
  <pageSetup paperSize="9" scale="76" orientation="portrait" horizontalDpi="0" verticalDpi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C82D-F836-4E39-834E-51EF65D3D5BB}">
  <sheetPr>
    <pageSetUpPr fitToPage="1"/>
  </sheetPr>
  <dimension ref="B2:J41"/>
  <sheetViews>
    <sheetView showGridLines="0" zoomScale="85" workbookViewId="0">
      <selection activeCell="F4" sqref="F4:J4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1.5" customWidth="1"/>
    <col min="4" max="4" width="15" style="2" customWidth="1"/>
    <col min="5" max="5" width="9.83203125" style="2" customWidth="1"/>
    <col min="6" max="6" width="9.1640625" style="2"/>
    <col min="7" max="7" width="6.6640625" style="2" customWidth="1"/>
    <col min="8" max="8" width="9.1640625" style="2"/>
    <col min="9" max="9" width="8.83203125" style="2"/>
    <col min="10" max="10" width="9.16406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39" customHeight="1">
      <c r="B4" s="190" t="s">
        <v>62</v>
      </c>
      <c r="C4" s="191"/>
      <c r="D4" s="192" t="s">
        <v>11</v>
      </c>
      <c r="E4" s="193"/>
      <c r="F4" s="194" t="s">
        <v>67</v>
      </c>
      <c r="G4" s="193"/>
      <c r="H4" s="193"/>
      <c r="I4" s="193"/>
      <c r="J4" s="195"/>
    </row>
    <row r="5" spans="2:10" ht="21" customHeight="1">
      <c r="B5" s="25" t="s">
        <v>10</v>
      </c>
      <c r="C5" s="26">
        <v>45794</v>
      </c>
      <c r="D5" s="25" t="s">
        <v>8</v>
      </c>
      <c r="E5" s="199" t="s">
        <v>63</v>
      </c>
      <c r="F5" s="197"/>
      <c r="G5" s="198"/>
      <c r="H5" s="199" t="s">
        <v>9</v>
      </c>
      <c r="I5" s="198"/>
      <c r="J5" s="25" t="s">
        <v>64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3" t="s">
        <v>0</v>
      </c>
      <c r="C7" s="4" t="s">
        <v>5</v>
      </c>
      <c r="D7" s="3" t="s">
        <v>1</v>
      </c>
      <c r="E7" s="3" t="s">
        <v>2</v>
      </c>
      <c r="F7" s="3"/>
      <c r="G7" s="3" t="s">
        <v>12</v>
      </c>
      <c r="H7" s="3" t="s">
        <v>3</v>
      </c>
      <c r="I7" s="5" t="s">
        <v>4</v>
      </c>
      <c r="J7" s="5" t="s">
        <v>6</v>
      </c>
    </row>
    <row r="8" spans="2:10" ht="20" customHeight="1">
      <c r="B8" s="20">
        <v>1</v>
      </c>
      <c r="C8" s="22" t="s">
        <v>13</v>
      </c>
      <c r="D8" s="23" t="s">
        <v>14</v>
      </c>
      <c r="E8" s="24" t="s">
        <v>19</v>
      </c>
      <c r="F8" s="17" t="s">
        <v>65</v>
      </c>
      <c r="G8" s="17" t="s">
        <v>60</v>
      </c>
      <c r="H8" s="18"/>
      <c r="I8" s="18"/>
      <c r="J8" s="17"/>
    </row>
    <row r="9" spans="2:10" ht="20" customHeight="1">
      <c r="B9" s="20">
        <f>SUM(B8)+1</f>
        <v>2</v>
      </c>
      <c r="C9" s="22" t="s">
        <v>22</v>
      </c>
      <c r="D9" s="23" t="s">
        <v>23</v>
      </c>
      <c r="E9" s="24" t="s">
        <v>24</v>
      </c>
      <c r="F9" s="17" t="s">
        <v>65</v>
      </c>
      <c r="G9" s="17" t="s">
        <v>61</v>
      </c>
      <c r="H9" s="18"/>
      <c r="I9" s="18"/>
      <c r="J9" s="17"/>
    </row>
    <row r="10" spans="2:10" ht="20" customHeight="1">
      <c r="B10" s="20">
        <f t="shared" ref="B10:B28" si="0">SUM(B9)+1</f>
        <v>3</v>
      </c>
      <c r="C10" s="22" t="s">
        <v>15</v>
      </c>
      <c r="D10" s="23" t="s">
        <v>16</v>
      </c>
      <c r="E10" s="24" t="s">
        <v>20</v>
      </c>
      <c r="F10" s="17" t="s">
        <v>65</v>
      </c>
      <c r="G10" s="17" t="s">
        <v>60</v>
      </c>
      <c r="H10" s="18"/>
      <c r="I10" s="18"/>
      <c r="J10" s="17"/>
    </row>
    <row r="11" spans="2:10" ht="20" customHeight="1">
      <c r="B11" s="20">
        <f t="shared" si="0"/>
        <v>4</v>
      </c>
      <c r="C11" s="22" t="s">
        <v>25</v>
      </c>
      <c r="D11" s="23" t="s">
        <v>26</v>
      </c>
      <c r="E11" s="24" t="s">
        <v>27</v>
      </c>
      <c r="F11" s="17" t="s">
        <v>65</v>
      </c>
      <c r="G11" s="17" t="s">
        <v>61</v>
      </c>
      <c r="H11" s="18"/>
      <c r="I11" s="18"/>
      <c r="J11" s="17"/>
    </row>
    <row r="12" spans="2:10" ht="20" customHeight="1">
      <c r="B12" s="20">
        <f t="shared" si="0"/>
        <v>5</v>
      </c>
      <c r="C12" s="22" t="s">
        <v>28</v>
      </c>
      <c r="D12" s="23" t="s">
        <v>14</v>
      </c>
      <c r="E12" s="24" t="s">
        <v>29</v>
      </c>
      <c r="F12" s="17" t="s">
        <v>65</v>
      </c>
      <c r="G12" s="17" t="s">
        <v>61</v>
      </c>
      <c r="H12" s="18"/>
      <c r="I12" s="18"/>
      <c r="J12" s="17"/>
    </row>
    <row r="13" spans="2:10" ht="20" customHeight="1">
      <c r="B13" s="20">
        <f t="shared" si="0"/>
        <v>6</v>
      </c>
      <c r="C13" s="22" t="s">
        <v>30</v>
      </c>
      <c r="D13" s="23" t="s">
        <v>31</v>
      </c>
      <c r="E13" s="24" t="s">
        <v>32</v>
      </c>
      <c r="F13" s="17" t="s">
        <v>65</v>
      </c>
      <c r="G13" s="17" t="s">
        <v>61</v>
      </c>
      <c r="H13" s="18"/>
      <c r="I13" s="18"/>
      <c r="J13" s="17"/>
    </row>
    <row r="14" spans="2:10" ht="20" customHeight="1">
      <c r="B14" s="20">
        <f t="shared" si="0"/>
        <v>7</v>
      </c>
      <c r="C14" s="22" t="s">
        <v>33</v>
      </c>
      <c r="D14" s="23" t="s">
        <v>14</v>
      </c>
      <c r="E14" s="24" t="s">
        <v>34</v>
      </c>
      <c r="F14" s="17" t="s">
        <v>65</v>
      </c>
      <c r="G14" s="17" t="s">
        <v>61</v>
      </c>
      <c r="H14" s="18"/>
      <c r="I14" s="18"/>
      <c r="J14" s="17"/>
    </row>
    <row r="15" spans="2:10" ht="20" customHeight="1">
      <c r="B15" s="20">
        <f t="shared" si="0"/>
        <v>8</v>
      </c>
      <c r="C15" s="22" t="s">
        <v>35</v>
      </c>
      <c r="D15" s="23" t="s">
        <v>18</v>
      </c>
      <c r="E15" s="24" t="s">
        <v>36</v>
      </c>
      <c r="F15" s="18" t="s">
        <v>66</v>
      </c>
      <c r="G15" s="17" t="s">
        <v>61</v>
      </c>
      <c r="H15" s="18"/>
      <c r="I15" s="18"/>
      <c r="J15" s="17"/>
    </row>
    <row r="16" spans="2:10" ht="20" customHeight="1">
      <c r="B16" s="20">
        <f t="shared" si="0"/>
        <v>9</v>
      </c>
      <c r="C16" s="22" t="s">
        <v>37</v>
      </c>
      <c r="D16" s="23" t="s">
        <v>23</v>
      </c>
      <c r="E16" s="24" t="s">
        <v>38</v>
      </c>
      <c r="F16" s="18" t="s">
        <v>65</v>
      </c>
      <c r="G16" s="17" t="s">
        <v>61</v>
      </c>
      <c r="H16" s="18"/>
      <c r="I16" s="18"/>
      <c r="J16" s="17"/>
    </row>
    <row r="17" spans="2:10" ht="20" customHeight="1">
      <c r="B17" s="20">
        <f t="shared" si="0"/>
        <v>10</v>
      </c>
      <c r="C17" s="22" t="s">
        <v>39</v>
      </c>
      <c r="D17" s="23" t="s">
        <v>18</v>
      </c>
      <c r="E17" s="24" t="s">
        <v>40</v>
      </c>
      <c r="F17" s="18" t="s">
        <v>65</v>
      </c>
      <c r="G17" s="17" t="s">
        <v>61</v>
      </c>
      <c r="H17" s="18"/>
      <c r="I17" s="18"/>
      <c r="J17" s="17"/>
    </row>
    <row r="18" spans="2:10" ht="20" customHeight="1">
      <c r="B18" s="20">
        <f t="shared" si="0"/>
        <v>11</v>
      </c>
      <c r="C18" s="22" t="s">
        <v>41</v>
      </c>
      <c r="D18" s="23" t="s">
        <v>26</v>
      </c>
      <c r="E18" s="24" t="s">
        <v>42</v>
      </c>
      <c r="F18" s="18" t="s">
        <v>65</v>
      </c>
      <c r="G18" s="17" t="s">
        <v>61</v>
      </c>
      <c r="H18" s="18"/>
      <c r="I18" s="18"/>
      <c r="J18" s="17"/>
    </row>
    <row r="19" spans="2:10" ht="20" customHeight="1">
      <c r="B19" s="20">
        <f t="shared" si="0"/>
        <v>12</v>
      </c>
      <c r="C19" s="22" t="s">
        <v>43</v>
      </c>
      <c r="D19" s="23" t="s">
        <v>44</v>
      </c>
      <c r="E19" s="24" t="s">
        <v>45</v>
      </c>
      <c r="F19" s="18" t="s">
        <v>65</v>
      </c>
      <c r="G19" s="17" t="s">
        <v>61</v>
      </c>
      <c r="H19" s="18"/>
      <c r="I19" s="18"/>
      <c r="J19" s="17"/>
    </row>
    <row r="20" spans="2:10" ht="20" customHeight="1">
      <c r="B20" s="20">
        <f t="shared" si="0"/>
        <v>13</v>
      </c>
      <c r="C20" s="22" t="s">
        <v>46</v>
      </c>
      <c r="D20" s="23" t="s">
        <v>44</v>
      </c>
      <c r="E20" s="24" t="s">
        <v>47</v>
      </c>
      <c r="F20" s="18" t="s">
        <v>65</v>
      </c>
      <c r="G20" s="17" t="s">
        <v>61</v>
      </c>
      <c r="H20" s="18"/>
      <c r="I20" s="18"/>
      <c r="J20" s="17"/>
    </row>
    <row r="21" spans="2:10" ht="20" customHeight="1">
      <c r="B21" s="20">
        <f t="shared" si="0"/>
        <v>14</v>
      </c>
      <c r="C21" s="22" t="s">
        <v>48</v>
      </c>
      <c r="D21" s="23" t="s">
        <v>44</v>
      </c>
      <c r="E21" s="24" t="s">
        <v>49</v>
      </c>
      <c r="F21" s="18" t="s">
        <v>65</v>
      </c>
      <c r="G21" s="17" t="s">
        <v>61</v>
      </c>
      <c r="H21" s="17"/>
      <c r="I21" s="17"/>
      <c r="J21" s="17"/>
    </row>
    <row r="22" spans="2:10" ht="20" customHeight="1">
      <c r="B22" s="20">
        <f t="shared" si="0"/>
        <v>15</v>
      </c>
      <c r="C22" s="22" t="s">
        <v>50</v>
      </c>
      <c r="D22" s="23" t="s">
        <v>23</v>
      </c>
      <c r="E22" s="24" t="s">
        <v>51</v>
      </c>
      <c r="F22" s="18" t="s">
        <v>65</v>
      </c>
      <c r="G22" s="17" t="s">
        <v>61</v>
      </c>
      <c r="H22" s="18"/>
      <c r="I22" s="18"/>
      <c r="J22" s="17"/>
    </row>
    <row r="23" spans="2:10" ht="20" customHeight="1">
      <c r="B23" s="20">
        <f t="shared" si="0"/>
        <v>16</v>
      </c>
      <c r="C23" s="22" t="s">
        <v>52</v>
      </c>
      <c r="D23" s="23" t="s">
        <v>44</v>
      </c>
      <c r="E23" s="24" t="s">
        <v>53</v>
      </c>
      <c r="F23" s="18" t="s">
        <v>65</v>
      </c>
      <c r="G23" s="17" t="s">
        <v>61</v>
      </c>
      <c r="H23" s="18"/>
      <c r="I23" s="18"/>
      <c r="J23" s="17"/>
    </row>
    <row r="24" spans="2:10" ht="20" customHeight="1">
      <c r="B24" s="20">
        <f t="shared" si="0"/>
        <v>17</v>
      </c>
      <c r="C24" s="22" t="s">
        <v>54</v>
      </c>
      <c r="D24" s="23" t="s">
        <v>44</v>
      </c>
      <c r="E24" s="24" t="s">
        <v>55</v>
      </c>
      <c r="F24" s="18" t="s">
        <v>65</v>
      </c>
      <c r="G24" s="17" t="s">
        <v>61</v>
      </c>
      <c r="H24" s="18"/>
      <c r="I24" s="18"/>
      <c r="J24" s="17"/>
    </row>
    <row r="25" spans="2:10" ht="20" customHeight="1">
      <c r="B25" s="20">
        <f t="shared" si="0"/>
        <v>18</v>
      </c>
      <c r="C25" s="22" t="s">
        <v>56</v>
      </c>
      <c r="D25" s="23" t="s">
        <v>44</v>
      </c>
      <c r="E25" s="24" t="s">
        <v>57</v>
      </c>
      <c r="F25" s="18" t="s">
        <v>65</v>
      </c>
      <c r="G25" s="17" t="s">
        <v>61</v>
      </c>
      <c r="H25" s="18"/>
      <c r="I25" s="18"/>
      <c r="J25" s="17"/>
    </row>
    <row r="26" spans="2:10" ht="20" customHeight="1">
      <c r="B26" s="20">
        <f t="shared" si="0"/>
        <v>19</v>
      </c>
      <c r="C26" s="22" t="s">
        <v>17</v>
      </c>
      <c r="D26" s="23" t="s">
        <v>18</v>
      </c>
      <c r="E26" s="24" t="s">
        <v>21</v>
      </c>
      <c r="F26" s="17" t="s">
        <v>66</v>
      </c>
      <c r="G26" s="17" t="s">
        <v>60</v>
      </c>
      <c r="H26" s="18"/>
      <c r="I26" s="18"/>
      <c r="J26" s="17"/>
    </row>
    <row r="27" spans="2:10" ht="20" customHeight="1">
      <c r="B27" s="20">
        <f t="shared" si="0"/>
        <v>20</v>
      </c>
      <c r="C27" s="22" t="s">
        <v>58</v>
      </c>
      <c r="D27" s="23" t="s">
        <v>31</v>
      </c>
      <c r="E27" s="24" t="s">
        <v>21</v>
      </c>
      <c r="F27" s="18" t="s">
        <v>65</v>
      </c>
      <c r="G27" s="17" t="s">
        <v>61</v>
      </c>
      <c r="H27" s="18"/>
      <c r="I27" s="18"/>
      <c r="J27" s="17"/>
    </row>
    <row r="28" spans="2:10" ht="20" customHeight="1">
      <c r="B28" s="20">
        <f t="shared" si="0"/>
        <v>21</v>
      </c>
      <c r="C28" s="22" t="s">
        <v>59</v>
      </c>
      <c r="D28" s="23" t="s">
        <v>31</v>
      </c>
      <c r="E28" s="24" t="s">
        <v>21</v>
      </c>
      <c r="F28" s="17" t="s">
        <v>65</v>
      </c>
      <c r="G28" s="17" t="s">
        <v>61</v>
      </c>
      <c r="H28" s="18"/>
      <c r="I28" s="18"/>
      <c r="J28" s="17"/>
    </row>
    <row r="29" spans="2:10" ht="20" customHeight="1">
      <c r="B29" s="20"/>
      <c r="C29" s="21"/>
      <c r="D29" s="17"/>
      <c r="E29" s="19"/>
      <c r="F29" s="17"/>
      <c r="G29" s="17"/>
      <c r="H29" s="17"/>
      <c r="I29" s="17"/>
      <c r="J29" s="17"/>
    </row>
    <row r="30" spans="2:10" ht="20" customHeight="1">
      <c r="B30" s="20"/>
      <c r="C30" s="21"/>
      <c r="D30" s="17"/>
      <c r="E30" s="19"/>
      <c r="F30" s="17"/>
      <c r="G30" s="17"/>
      <c r="H30" s="18"/>
      <c r="I30" s="18"/>
      <c r="J30" s="17"/>
    </row>
    <row r="31" spans="2:10" ht="20" customHeight="1">
      <c r="B31" s="20"/>
      <c r="C31" s="21"/>
      <c r="D31" s="17"/>
      <c r="E31" s="19"/>
      <c r="F31" s="17"/>
      <c r="G31" s="17"/>
      <c r="H31" s="18"/>
      <c r="I31" s="18"/>
      <c r="J31" s="17"/>
    </row>
    <row r="32" spans="2:10" ht="20" customHeight="1">
      <c r="B32" s="20"/>
      <c r="C32" s="21"/>
      <c r="D32" s="17"/>
      <c r="E32" s="19"/>
      <c r="F32" s="17"/>
      <c r="G32" s="17"/>
      <c r="H32" s="18"/>
      <c r="I32" s="18"/>
      <c r="J32" s="17"/>
    </row>
    <row r="33" spans="2:10" ht="20" customHeight="1">
      <c r="B33" s="20"/>
      <c r="C33" s="21"/>
      <c r="D33" s="17"/>
      <c r="E33" s="19"/>
      <c r="F33" s="17"/>
      <c r="G33" s="17"/>
      <c r="H33" s="18"/>
      <c r="I33" s="18"/>
      <c r="J33" s="17"/>
    </row>
    <row r="34" spans="2:10" ht="20" customHeight="1">
      <c r="B34" s="20"/>
      <c r="C34" s="21"/>
      <c r="D34" s="17"/>
      <c r="E34" s="19"/>
      <c r="F34" s="17"/>
      <c r="G34" s="17"/>
      <c r="H34" s="18"/>
      <c r="I34" s="18"/>
      <c r="J34" s="17"/>
    </row>
    <row r="35" spans="2:10" ht="20" customHeight="1">
      <c r="B35" s="20"/>
      <c r="C35" s="21"/>
      <c r="D35" s="17"/>
      <c r="E35" s="19"/>
      <c r="F35" s="17"/>
      <c r="G35" s="17"/>
      <c r="H35" s="18"/>
      <c r="I35" s="18"/>
      <c r="J35" s="17"/>
    </row>
    <row r="36" spans="2:10" ht="20" customHeight="1">
      <c r="B36" s="20"/>
      <c r="C36" s="21"/>
      <c r="D36" s="17"/>
      <c r="E36" s="19"/>
      <c r="F36" s="17"/>
      <c r="G36" s="17"/>
      <c r="H36" s="18"/>
      <c r="I36" s="18"/>
      <c r="J36" s="17"/>
    </row>
    <row r="37" spans="2:10" ht="20" customHeight="1">
      <c r="B37" s="20"/>
      <c r="C37" s="21"/>
      <c r="D37" s="17"/>
      <c r="E37" s="19"/>
      <c r="F37" s="17"/>
      <c r="G37" s="17"/>
      <c r="H37" s="18"/>
      <c r="I37" s="18"/>
      <c r="J37" s="17"/>
    </row>
    <row r="38" spans="2:10" ht="20" customHeight="1">
      <c r="B38" s="20"/>
      <c r="C38" s="21"/>
      <c r="D38" s="17"/>
      <c r="E38" s="19"/>
      <c r="F38" s="17"/>
      <c r="G38" s="17"/>
      <c r="H38" s="18"/>
      <c r="I38" s="18"/>
      <c r="J38" s="17"/>
    </row>
    <row r="39" spans="2:10" ht="20" customHeight="1">
      <c r="B39" s="20"/>
      <c r="C39" s="21"/>
      <c r="D39" s="17"/>
      <c r="E39" s="19"/>
      <c r="F39" s="17"/>
      <c r="G39" s="17"/>
      <c r="H39" s="18"/>
      <c r="I39" s="18"/>
      <c r="J39" s="17"/>
    </row>
    <row r="41" spans="2:10" s="15" customFormat="1">
      <c r="B41" s="13"/>
      <c r="C41" s="14"/>
      <c r="D41" s="16"/>
      <c r="E41" s="13"/>
      <c r="F41" s="13"/>
      <c r="G41" s="13"/>
      <c r="H41" s="13"/>
      <c r="I41" s="13"/>
      <c r="J41" s="13"/>
    </row>
  </sheetData>
  <mergeCells count="5">
    <mergeCell ref="E5:G5"/>
    <mergeCell ref="H5:I5"/>
    <mergeCell ref="D4:E4"/>
    <mergeCell ref="F4:J4"/>
    <mergeCell ref="B4:C4"/>
  </mergeCells>
  <hyperlinks>
    <hyperlink ref="F4" r:id="rId1" xr:uid="{47C899C8-B2C1-C14B-835E-9ECE97607F32}"/>
  </hyperlinks>
  <pageMargins left="0.7" right="0.7" top="0.75" bottom="0.75" header="0.3" footer="0.3"/>
  <pageSetup paperSize="9" scale="82" orientation="portrait" horizontalDpi="0" verticalDpi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87BC-DE3C-7842-B118-1DDBBF26D983}">
  <sheetPr>
    <pageSetUpPr fitToPage="1"/>
  </sheetPr>
  <dimension ref="B2:J21"/>
  <sheetViews>
    <sheetView showGridLines="0" zoomScale="85" workbookViewId="0">
      <selection activeCell="J8" sqref="J8:J13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148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45781</v>
      </c>
      <c r="D5" s="60" t="s">
        <v>8</v>
      </c>
      <c r="E5" s="171" t="s">
        <v>130</v>
      </c>
      <c r="F5" s="172"/>
      <c r="G5" s="173"/>
      <c r="H5" s="174" t="s">
        <v>132</v>
      </c>
      <c r="I5" s="175"/>
      <c r="J5" s="61">
        <v>2.0819999999999999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/>
      <c r="H7" s="51" t="s">
        <v>127</v>
      </c>
      <c r="I7" s="52" t="s">
        <v>4</v>
      </c>
      <c r="J7" s="53" t="s">
        <v>6</v>
      </c>
    </row>
    <row r="8" spans="2:10" ht="20" customHeight="1">
      <c r="B8" s="42">
        <v>1</v>
      </c>
      <c r="C8" s="43" t="s">
        <v>113</v>
      </c>
      <c r="D8" s="44" t="s">
        <v>118</v>
      </c>
      <c r="E8" s="63" t="s">
        <v>140</v>
      </c>
      <c r="F8" s="46" t="s">
        <v>144</v>
      </c>
      <c r="G8" s="46"/>
      <c r="H8" s="47" t="s">
        <v>146</v>
      </c>
      <c r="I8" s="47"/>
      <c r="J8" s="48">
        <v>30</v>
      </c>
    </row>
    <row r="9" spans="2:10" ht="20" customHeight="1">
      <c r="B9" s="28">
        <f>SUM(B8)+1</f>
        <v>2</v>
      </c>
      <c r="C9" s="29" t="s">
        <v>114</v>
      </c>
      <c r="D9" s="30" t="s">
        <v>118</v>
      </c>
      <c r="E9" s="64" t="s">
        <v>141</v>
      </c>
      <c r="F9" s="32" t="s">
        <v>144</v>
      </c>
      <c r="G9" s="33"/>
      <c r="H9" s="34" t="s">
        <v>146</v>
      </c>
      <c r="I9" s="34"/>
      <c r="J9" s="35">
        <v>28</v>
      </c>
    </row>
    <row r="10" spans="2:10" ht="20" customHeight="1">
      <c r="B10" s="28">
        <f t="shared" ref="B10:B15" si="0">SUM(B9)+1</f>
        <v>3</v>
      </c>
      <c r="C10" s="29" t="s">
        <v>35</v>
      </c>
      <c r="D10" s="30" t="s">
        <v>118</v>
      </c>
      <c r="E10" s="64" t="s">
        <v>142</v>
      </c>
      <c r="F10" s="32" t="s">
        <v>144</v>
      </c>
      <c r="G10" s="33"/>
      <c r="H10" s="34" t="s">
        <v>146</v>
      </c>
      <c r="I10" s="34"/>
      <c r="J10" s="35">
        <v>26</v>
      </c>
    </row>
    <row r="11" spans="2:10" ht="20" customHeight="1">
      <c r="B11" s="28">
        <f t="shared" si="0"/>
        <v>4</v>
      </c>
      <c r="C11" s="29" t="s">
        <v>134</v>
      </c>
      <c r="D11" s="30" t="s">
        <v>118</v>
      </c>
      <c r="E11" s="64" t="s">
        <v>143</v>
      </c>
      <c r="F11" s="32" t="s">
        <v>124</v>
      </c>
      <c r="G11" s="33"/>
      <c r="H11" s="34" t="s">
        <v>128</v>
      </c>
      <c r="I11" s="34"/>
      <c r="J11" s="35">
        <v>24</v>
      </c>
    </row>
    <row r="12" spans="2:10" ht="20" customHeight="1">
      <c r="B12" s="28">
        <f t="shared" si="0"/>
        <v>5</v>
      </c>
      <c r="C12" s="29" t="s">
        <v>135</v>
      </c>
      <c r="D12" s="30" t="s">
        <v>118</v>
      </c>
      <c r="E12" s="64" t="s">
        <v>143</v>
      </c>
      <c r="F12" s="32" t="s">
        <v>124</v>
      </c>
      <c r="G12" s="32"/>
      <c r="H12" s="34" t="s">
        <v>128</v>
      </c>
      <c r="I12" s="34"/>
      <c r="J12" s="35">
        <v>22</v>
      </c>
    </row>
    <row r="13" spans="2:10" ht="20" customHeight="1">
      <c r="B13" s="28">
        <f t="shared" si="0"/>
        <v>6</v>
      </c>
      <c r="C13" s="29" t="s">
        <v>136</v>
      </c>
      <c r="D13" s="30" t="s">
        <v>119</v>
      </c>
      <c r="E13" s="64" t="s">
        <v>123</v>
      </c>
      <c r="F13" s="32" t="s">
        <v>145</v>
      </c>
      <c r="G13" s="33"/>
      <c r="H13" s="34" t="s">
        <v>147</v>
      </c>
      <c r="I13" s="34"/>
      <c r="J13" s="35">
        <v>20</v>
      </c>
    </row>
    <row r="14" spans="2:10" ht="20" customHeight="1">
      <c r="B14" s="28">
        <f t="shared" si="0"/>
        <v>7</v>
      </c>
      <c r="C14" s="29" t="s">
        <v>137</v>
      </c>
      <c r="D14" s="30" t="s">
        <v>119</v>
      </c>
      <c r="E14" s="64" t="s">
        <v>123</v>
      </c>
      <c r="F14" s="32" t="s">
        <v>145</v>
      </c>
      <c r="G14" s="32"/>
      <c r="H14" s="34" t="s">
        <v>147</v>
      </c>
      <c r="I14" s="34"/>
      <c r="J14" s="35">
        <v>18</v>
      </c>
    </row>
    <row r="15" spans="2:10" ht="20" customHeight="1">
      <c r="B15" s="28">
        <f t="shared" si="0"/>
        <v>8</v>
      </c>
      <c r="C15" s="29" t="s">
        <v>138</v>
      </c>
      <c r="D15" s="30" t="s">
        <v>119</v>
      </c>
      <c r="E15" s="31" t="s">
        <v>123</v>
      </c>
      <c r="F15" s="34" t="s">
        <v>145</v>
      </c>
      <c r="G15" s="33"/>
      <c r="H15" s="34" t="s">
        <v>147</v>
      </c>
      <c r="I15" s="34"/>
      <c r="J15" s="35">
        <v>16</v>
      </c>
    </row>
    <row r="16" spans="2:10" ht="20" customHeight="1">
      <c r="B16" s="28">
        <f>SUM(B15)+1</f>
        <v>9</v>
      </c>
      <c r="C16" s="29" t="s">
        <v>139</v>
      </c>
      <c r="D16" s="30" t="s">
        <v>119</v>
      </c>
      <c r="E16" s="31" t="s">
        <v>123</v>
      </c>
      <c r="F16" s="34" t="s">
        <v>145</v>
      </c>
      <c r="G16" s="33"/>
      <c r="H16" s="34" t="s">
        <v>147</v>
      </c>
      <c r="I16" s="34"/>
      <c r="J16" s="35">
        <v>14</v>
      </c>
    </row>
    <row r="17" spans="2:10" ht="20" customHeight="1">
      <c r="B17" s="36">
        <f>SUM(B16)+1</f>
        <v>10</v>
      </c>
      <c r="C17" s="37"/>
      <c r="D17" s="38"/>
      <c r="E17" s="39"/>
      <c r="F17" s="38"/>
      <c r="G17" s="38"/>
      <c r="H17" s="40"/>
      <c r="I17" s="40"/>
      <c r="J17" s="41"/>
    </row>
    <row r="18" spans="2:10" s="15" customFormat="1" ht="5" customHeight="1">
      <c r="B18" s="13"/>
      <c r="C18" s="14"/>
      <c r="D18" s="16"/>
      <c r="E18" s="13"/>
      <c r="F18" s="13"/>
      <c r="G18" s="13"/>
      <c r="H18" s="13"/>
      <c r="I18" s="13"/>
      <c r="J18" s="13"/>
    </row>
    <row r="19" spans="2:10">
      <c r="B19" s="178" t="s">
        <v>133</v>
      </c>
      <c r="C19" s="179"/>
      <c r="D19" s="179"/>
      <c r="E19" s="179"/>
      <c r="F19" s="179"/>
      <c r="G19" s="179"/>
      <c r="H19" s="179"/>
      <c r="I19" s="179"/>
      <c r="J19" s="179"/>
    </row>
    <row r="20" spans="2:10">
      <c r="B20" s="179"/>
      <c r="C20" s="179"/>
      <c r="D20" s="179"/>
      <c r="E20" s="179"/>
      <c r="F20" s="179"/>
      <c r="G20" s="179"/>
      <c r="H20" s="179"/>
      <c r="I20" s="179"/>
      <c r="J20" s="179"/>
    </row>
    <row r="21" spans="2:10">
      <c r="B21" s="179"/>
      <c r="C21" s="179"/>
      <c r="D21" s="179"/>
      <c r="E21" s="179"/>
      <c r="F21" s="179"/>
      <c r="G21" s="179"/>
      <c r="H21" s="179"/>
      <c r="I21" s="179"/>
      <c r="J21" s="179"/>
    </row>
  </sheetData>
  <mergeCells count="5">
    <mergeCell ref="B4:D4"/>
    <mergeCell ref="F4:J4"/>
    <mergeCell ref="E5:G5"/>
    <mergeCell ref="H5:I5"/>
    <mergeCell ref="B19:J21"/>
  </mergeCells>
  <pageMargins left="0.7" right="0.7" top="0.75" bottom="0.75" header="0.3" footer="0.3"/>
  <pageSetup paperSize="9" scale="73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67EB-CDCA-F24B-8D2E-543FBEFE0ADD}">
  <sheetPr>
    <pageSetUpPr fitToPage="1"/>
  </sheetPr>
  <dimension ref="B2:I37"/>
  <sheetViews>
    <sheetView showGridLines="0" zoomScale="85" workbookViewId="0">
      <selection activeCell="H12" sqref="H12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20.33203125" style="2" customWidth="1"/>
    <col min="6" max="6" width="11.83203125" style="2" customWidth="1"/>
    <col min="7" max="8" width="8.83203125" style="2"/>
    <col min="9" max="9" width="13" style="2" customWidth="1"/>
  </cols>
  <sheetData>
    <row r="2" spans="2:9" ht="68" customHeight="1">
      <c r="B2" s="27" t="s">
        <v>7</v>
      </c>
      <c r="C2" s="10"/>
      <c r="D2" s="11"/>
      <c r="E2" s="11"/>
      <c r="F2" s="11"/>
      <c r="G2" s="11"/>
      <c r="H2" s="11"/>
      <c r="I2" s="12"/>
    </row>
    <row r="3" spans="2:9" ht="5" customHeight="1">
      <c r="B3" s="9"/>
    </row>
    <row r="4" spans="2:9" ht="45" customHeight="1">
      <c r="B4" s="165" t="s">
        <v>445</v>
      </c>
      <c r="C4" s="166"/>
      <c r="D4" s="167"/>
      <c r="E4" s="62"/>
      <c r="F4" s="168"/>
      <c r="G4" s="169"/>
      <c r="H4" s="169"/>
      <c r="I4" s="170"/>
    </row>
    <row r="5" spans="2:9" ht="30" customHeight="1">
      <c r="B5" s="58" t="s">
        <v>10</v>
      </c>
      <c r="C5" s="59">
        <v>45886</v>
      </c>
      <c r="D5" s="60" t="s">
        <v>8</v>
      </c>
      <c r="E5" s="171" t="s">
        <v>541</v>
      </c>
      <c r="F5" s="172"/>
      <c r="G5" s="174" t="s">
        <v>132</v>
      </c>
      <c r="H5" s="175"/>
      <c r="I5" s="61" t="s">
        <v>542</v>
      </c>
    </row>
    <row r="6" spans="2:9" ht="8" customHeight="1">
      <c r="B6" s="6"/>
      <c r="C6" s="7"/>
      <c r="D6" s="6"/>
      <c r="E6" s="6"/>
      <c r="F6" s="8"/>
      <c r="G6" s="8"/>
      <c r="H6" s="6"/>
      <c r="I6" s="6"/>
    </row>
    <row r="7" spans="2:9" ht="30" customHeight="1">
      <c r="B7" s="49" t="s">
        <v>0</v>
      </c>
      <c r="C7" s="50" t="s">
        <v>5</v>
      </c>
      <c r="D7" s="51" t="s">
        <v>12</v>
      </c>
      <c r="E7" s="51" t="s">
        <v>1</v>
      </c>
      <c r="F7" s="137" t="s">
        <v>539</v>
      </c>
      <c r="G7" s="51" t="s">
        <v>175</v>
      </c>
      <c r="H7" s="52"/>
      <c r="I7" s="53"/>
    </row>
    <row r="8" spans="2:9" ht="30" customHeight="1">
      <c r="B8" s="42">
        <v>1</v>
      </c>
      <c r="C8" s="43" t="s">
        <v>13</v>
      </c>
      <c r="D8" s="44" t="s">
        <v>60</v>
      </c>
      <c r="E8" s="128" t="s">
        <v>14</v>
      </c>
      <c r="F8" s="162">
        <v>1.5092592592592593E-2</v>
      </c>
      <c r="G8" s="142"/>
      <c r="H8" s="176"/>
      <c r="I8" s="177"/>
    </row>
    <row r="9" spans="2:9" ht="30" customHeight="1">
      <c r="B9" s="28">
        <f>SUM(B8)+1</f>
        <v>2</v>
      </c>
      <c r="C9" s="29" t="s">
        <v>153</v>
      </c>
      <c r="D9" s="30" t="s">
        <v>60</v>
      </c>
      <c r="E9" s="124" t="s">
        <v>18</v>
      </c>
      <c r="F9" s="73">
        <v>1.5289351851851853E-2</v>
      </c>
      <c r="G9" s="65"/>
      <c r="H9" s="176"/>
      <c r="I9" s="177"/>
    </row>
    <row r="10" spans="2:9" ht="30" customHeight="1">
      <c r="B10" s="28">
        <f t="shared" ref="B10:B36" si="0">SUM(B9)+1</f>
        <v>3</v>
      </c>
      <c r="C10" s="29" t="s">
        <v>59</v>
      </c>
      <c r="D10" s="30" t="s">
        <v>210</v>
      </c>
      <c r="E10" s="83" t="s">
        <v>31</v>
      </c>
      <c r="F10" s="73">
        <v>1.5752314814814816E-2</v>
      </c>
      <c r="G10" s="125"/>
      <c r="H10" s="141"/>
      <c r="I10" s="35"/>
    </row>
    <row r="11" spans="2:9" ht="30" customHeight="1">
      <c r="B11" s="28">
        <f t="shared" si="0"/>
        <v>4</v>
      </c>
      <c r="C11" s="29" t="s">
        <v>646</v>
      </c>
      <c r="D11" s="30" t="s">
        <v>60</v>
      </c>
      <c r="E11" s="83" t="s">
        <v>18</v>
      </c>
      <c r="F11" s="73">
        <v>1.5960648148148147E-2</v>
      </c>
      <c r="G11" s="65"/>
      <c r="H11" s="141"/>
      <c r="I11" s="35"/>
    </row>
    <row r="12" spans="2:9" ht="30" customHeight="1">
      <c r="B12" s="28">
        <f t="shared" si="0"/>
        <v>5</v>
      </c>
      <c r="C12" s="29" t="s">
        <v>69</v>
      </c>
      <c r="D12" s="30" t="s">
        <v>210</v>
      </c>
      <c r="E12" s="83" t="s">
        <v>18</v>
      </c>
      <c r="F12" s="73">
        <v>1.6238425925925927E-2</v>
      </c>
      <c r="G12" s="65"/>
      <c r="H12" s="141"/>
      <c r="I12" s="35"/>
    </row>
    <row r="13" spans="2:9" ht="30" customHeight="1">
      <c r="B13" s="28">
        <f t="shared" si="0"/>
        <v>6</v>
      </c>
      <c r="C13" s="29" t="s">
        <v>552</v>
      </c>
      <c r="D13" s="30" t="s">
        <v>60</v>
      </c>
      <c r="E13" s="124" t="s">
        <v>18</v>
      </c>
      <c r="F13" s="73">
        <v>1.6377314814814813E-2</v>
      </c>
      <c r="G13" s="65"/>
      <c r="H13" s="141"/>
      <c r="I13" s="35"/>
    </row>
    <row r="14" spans="2:9" ht="30" customHeight="1">
      <c r="B14" s="28">
        <f t="shared" si="0"/>
        <v>7</v>
      </c>
      <c r="C14" s="29" t="s">
        <v>68</v>
      </c>
      <c r="D14" s="30" t="s">
        <v>210</v>
      </c>
      <c r="E14" s="83" t="s">
        <v>18</v>
      </c>
      <c r="F14" s="73">
        <v>1.6469907407407409E-2</v>
      </c>
      <c r="G14" s="65"/>
      <c r="H14" s="141"/>
      <c r="I14" s="35"/>
    </row>
    <row r="15" spans="2:9" ht="30" customHeight="1">
      <c r="B15" s="28">
        <f t="shared" si="0"/>
        <v>8</v>
      </c>
      <c r="C15" s="29" t="s">
        <v>155</v>
      </c>
      <c r="D15" s="30" t="s">
        <v>60</v>
      </c>
      <c r="E15" s="83" t="s">
        <v>18</v>
      </c>
      <c r="F15" s="73">
        <v>1.6875000000000001E-2</v>
      </c>
      <c r="G15" s="65"/>
      <c r="H15" s="141"/>
      <c r="I15" s="35"/>
    </row>
    <row r="16" spans="2:9" ht="30" customHeight="1">
      <c r="B16" s="28">
        <f t="shared" si="0"/>
        <v>9</v>
      </c>
      <c r="C16" s="29" t="s">
        <v>58</v>
      </c>
      <c r="D16" s="30" t="s">
        <v>210</v>
      </c>
      <c r="E16" s="83" t="s">
        <v>31</v>
      </c>
      <c r="F16" s="73">
        <v>1.6898148148148148E-2</v>
      </c>
      <c r="G16" s="65"/>
      <c r="H16" s="141"/>
      <c r="I16" s="35"/>
    </row>
    <row r="17" spans="2:9" ht="30" customHeight="1">
      <c r="B17" s="28">
        <f t="shared" si="0"/>
        <v>10</v>
      </c>
      <c r="C17" s="29" t="s">
        <v>25</v>
      </c>
      <c r="D17" s="30" t="s">
        <v>210</v>
      </c>
      <c r="E17" s="83" t="s">
        <v>26</v>
      </c>
      <c r="F17" s="73">
        <v>1.7210648148148149E-2</v>
      </c>
      <c r="G17" s="65"/>
      <c r="H17" s="141"/>
      <c r="I17" s="35"/>
    </row>
    <row r="18" spans="2:9" ht="30" customHeight="1">
      <c r="B18" s="28">
        <f t="shared" si="0"/>
        <v>11</v>
      </c>
      <c r="C18" s="29" t="s">
        <v>186</v>
      </c>
      <c r="D18" s="30" t="s">
        <v>210</v>
      </c>
      <c r="E18" s="83" t="s">
        <v>14</v>
      </c>
      <c r="F18" s="73">
        <v>1.7430555555555557E-2</v>
      </c>
      <c r="G18" s="34"/>
      <c r="H18" s="141"/>
      <c r="I18" s="35"/>
    </row>
    <row r="19" spans="2:9" ht="30" customHeight="1">
      <c r="B19" s="28">
        <f t="shared" si="0"/>
        <v>12</v>
      </c>
      <c r="C19" s="29" t="s">
        <v>28</v>
      </c>
      <c r="D19" s="30" t="s">
        <v>210</v>
      </c>
      <c r="E19" s="83" t="s">
        <v>14</v>
      </c>
      <c r="F19" s="73">
        <v>1.7465277777777777E-2</v>
      </c>
      <c r="G19" s="65"/>
      <c r="H19" s="141"/>
      <c r="I19" s="35"/>
    </row>
    <row r="20" spans="2:9" ht="30" customHeight="1">
      <c r="B20" s="28">
        <f t="shared" si="0"/>
        <v>13</v>
      </c>
      <c r="C20" s="29" t="s">
        <v>33</v>
      </c>
      <c r="D20" s="30" t="s">
        <v>60</v>
      </c>
      <c r="E20" s="83" t="s">
        <v>14</v>
      </c>
      <c r="F20" s="73">
        <v>1.7928240740740741E-2</v>
      </c>
      <c r="G20" s="34"/>
      <c r="H20" s="32"/>
      <c r="I20" s="35"/>
    </row>
    <row r="21" spans="2:9" ht="30" customHeight="1">
      <c r="B21" s="28">
        <f t="shared" si="0"/>
        <v>14</v>
      </c>
      <c r="C21" s="29" t="s">
        <v>84</v>
      </c>
      <c r="D21" s="30" t="s">
        <v>60</v>
      </c>
      <c r="E21" s="83" t="s">
        <v>16</v>
      </c>
      <c r="F21" s="73">
        <v>1.7962962962962962E-2</v>
      </c>
      <c r="G21" s="65"/>
      <c r="H21" s="32"/>
      <c r="I21" s="35"/>
    </row>
    <row r="22" spans="2:9" ht="30" customHeight="1">
      <c r="B22" s="28">
        <f t="shared" si="0"/>
        <v>15</v>
      </c>
      <c r="C22" s="29" t="s">
        <v>37</v>
      </c>
      <c r="D22" s="30" t="s">
        <v>210</v>
      </c>
      <c r="E22" s="83" t="s">
        <v>23</v>
      </c>
      <c r="F22" s="73">
        <v>1.8252314814814815E-2</v>
      </c>
      <c r="G22" s="65"/>
      <c r="H22" s="32"/>
      <c r="I22" s="35"/>
    </row>
    <row r="23" spans="2:9" ht="30" customHeight="1">
      <c r="B23" s="28">
        <f t="shared" si="0"/>
        <v>16</v>
      </c>
      <c r="C23" s="29" t="s">
        <v>73</v>
      </c>
      <c r="D23" s="30" t="s">
        <v>60</v>
      </c>
      <c r="E23" s="83" t="s">
        <v>23</v>
      </c>
      <c r="F23" s="73">
        <v>1.9178240740740742E-2</v>
      </c>
      <c r="G23" s="65"/>
      <c r="H23" s="125"/>
      <c r="I23" s="35"/>
    </row>
    <row r="24" spans="2:9" ht="30" customHeight="1">
      <c r="B24" s="28">
        <f t="shared" si="0"/>
        <v>17</v>
      </c>
      <c r="C24" s="29" t="s">
        <v>43</v>
      </c>
      <c r="D24" s="30" t="s">
        <v>210</v>
      </c>
      <c r="E24" s="124" t="s">
        <v>44</v>
      </c>
      <c r="F24" s="73">
        <v>1.9282407407407408E-2</v>
      </c>
      <c r="G24" s="103"/>
      <c r="H24" s="32"/>
      <c r="I24" s="35"/>
    </row>
    <row r="25" spans="2:9" ht="30" customHeight="1">
      <c r="B25" s="28">
        <f t="shared" si="0"/>
        <v>18</v>
      </c>
      <c r="C25" s="29" t="s">
        <v>35</v>
      </c>
      <c r="D25" s="30" t="s">
        <v>210</v>
      </c>
      <c r="E25" s="83" t="s">
        <v>18</v>
      </c>
      <c r="F25" s="73">
        <v>1.9328703703703702E-2</v>
      </c>
      <c r="G25" s="65"/>
      <c r="H25" s="32"/>
      <c r="I25" s="35"/>
    </row>
    <row r="26" spans="2:9" ht="30" customHeight="1">
      <c r="B26" s="28">
        <f t="shared" si="0"/>
        <v>19</v>
      </c>
      <c r="C26" s="29" t="s">
        <v>571</v>
      </c>
      <c r="D26" s="30" t="s">
        <v>210</v>
      </c>
      <c r="E26" s="83" t="s">
        <v>14</v>
      </c>
      <c r="F26" s="73">
        <v>2.0011574074074074E-2</v>
      </c>
      <c r="G26" s="65"/>
      <c r="H26" s="125"/>
      <c r="I26" s="35"/>
    </row>
    <row r="27" spans="2:9" ht="30" customHeight="1">
      <c r="B27" s="28">
        <f t="shared" si="0"/>
        <v>20</v>
      </c>
      <c r="C27" s="29" t="s">
        <v>76</v>
      </c>
      <c r="D27" s="30" t="s">
        <v>60</v>
      </c>
      <c r="E27" s="83" t="s">
        <v>44</v>
      </c>
      <c r="F27" s="73">
        <v>2.0787037037037038E-2</v>
      </c>
      <c r="G27" s="65"/>
      <c r="H27" s="32"/>
      <c r="I27" s="35"/>
    </row>
    <row r="28" spans="2:9" ht="30" customHeight="1">
      <c r="B28" s="28">
        <f t="shared" si="0"/>
        <v>21</v>
      </c>
      <c r="C28" s="29" t="s">
        <v>574</v>
      </c>
      <c r="D28" s="30" t="s">
        <v>210</v>
      </c>
      <c r="E28" s="124" t="s">
        <v>44</v>
      </c>
      <c r="F28" s="73">
        <v>2.1400462962962961E-2</v>
      </c>
      <c r="G28" s="140"/>
      <c r="H28" s="32"/>
      <c r="I28" s="35"/>
    </row>
    <row r="29" spans="2:9" ht="30" customHeight="1">
      <c r="B29" s="28">
        <f t="shared" si="0"/>
        <v>22</v>
      </c>
      <c r="C29" s="29" t="s">
        <v>30</v>
      </c>
      <c r="D29" s="30" t="s">
        <v>210</v>
      </c>
      <c r="E29" s="83" t="s">
        <v>31</v>
      </c>
      <c r="F29" s="73" t="s">
        <v>21</v>
      </c>
      <c r="G29" s="65"/>
      <c r="H29" s="32"/>
      <c r="I29" s="35"/>
    </row>
    <row r="30" spans="2:9" ht="30" customHeight="1">
      <c r="B30" s="28">
        <f t="shared" si="0"/>
        <v>23</v>
      </c>
      <c r="C30" s="29" t="s">
        <v>520</v>
      </c>
      <c r="D30" s="30" t="s">
        <v>210</v>
      </c>
      <c r="E30" s="83" t="s">
        <v>18</v>
      </c>
      <c r="F30" s="73" t="s">
        <v>21</v>
      </c>
      <c r="G30" s="65"/>
      <c r="H30" s="32"/>
      <c r="I30" s="35"/>
    </row>
    <row r="31" spans="2:9" ht="30" customHeight="1">
      <c r="B31" s="28">
        <f t="shared" si="0"/>
        <v>24</v>
      </c>
      <c r="C31" s="29" t="s">
        <v>298</v>
      </c>
      <c r="D31" s="30" t="s">
        <v>210</v>
      </c>
      <c r="E31" s="83" t="s">
        <v>23</v>
      </c>
      <c r="F31" s="73" t="s">
        <v>21</v>
      </c>
      <c r="G31" s="65"/>
      <c r="H31" s="32"/>
      <c r="I31" s="35"/>
    </row>
    <row r="32" spans="2:9" ht="30" customHeight="1">
      <c r="B32" s="28">
        <f t="shared" si="0"/>
        <v>25</v>
      </c>
      <c r="C32" s="29" t="s">
        <v>199</v>
      </c>
      <c r="D32" s="30" t="s">
        <v>60</v>
      </c>
      <c r="E32" s="124" t="s">
        <v>23</v>
      </c>
      <c r="F32" s="73" t="s">
        <v>21</v>
      </c>
      <c r="G32" s="140"/>
      <c r="H32" s="125"/>
      <c r="I32" s="35"/>
    </row>
    <row r="33" spans="2:9" ht="30" customHeight="1">
      <c r="B33" s="28">
        <f t="shared" si="0"/>
        <v>26</v>
      </c>
      <c r="C33" s="29" t="s">
        <v>72</v>
      </c>
      <c r="D33" s="30" t="s">
        <v>60</v>
      </c>
      <c r="E33" s="83" t="s">
        <v>14</v>
      </c>
      <c r="F33" s="73" t="s">
        <v>21</v>
      </c>
      <c r="G33" s="65"/>
      <c r="H33" s="32"/>
      <c r="I33" s="35"/>
    </row>
    <row r="34" spans="2:9" ht="30" customHeight="1">
      <c r="B34" s="28">
        <f t="shared" si="0"/>
        <v>27</v>
      </c>
      <c r="C34" s="29" t="s">
        <v>86</v>
      </c>
      <c r="D34" s="30" t="s">
        <v>60</v>
      </c>
      <c r="E34" s="83" t="s">
        <v>14</v>
      </c>
      <c r="F34" s="73" t="s">
        <v>21</v>
      </c>
      <c r="G34" s="65"/>
      <c r="H34" s="32"/>
      <c r="I34" s="35"/>
    </row>
    <row r="35" spans="2:9" ht="30" customHeight="1">
      <c r="B35" s="28">
        <f t="shared" si="0"/>
        <v>28</v>
      </c>
      <c r="C35" s="29" t="s">
        <v>647</v>
      </c>
      <c r="D35" s="30" t="s">
        <v>60</v>
      </c>
      <c r="E35" s="83" t="s">
        <v>88</v>
      </c>
      <c r="F35" s="73" t="s">
        <v>21</v>
      </c>
      <c r="G35" s="34"/>
      <c r="H35" s="125"/>
      <c r="I35" s="35"/>
    </row>
    <row r="36" spans="2:9" ht="30" customHeight="1">
      <c r="B36" s="151">
        <f t="shared" si="0"/>
        <v>29</v>
      </c>
      <c r="C36" s="152" t="s">
        <v>648</v>
      </c>
      <c r="D36" s="153" t="s">
        <v>60</v>
      </c>
      <c r="E36" s="160" t="s">
        <v>26</v>
      </c>
      <c r="F36" s="161" t="s">
        <v>21</v>
      </c>
      <c r="G36" s="155"/>
      <c r="H36" s="154"/>
      <c r="I36" s="156"/>
    </row>
    <row r="37" spans="2:9" s="15" customFormat="1" ht="5" customHeight="1">
      <c r="B37" s="13"/>
      <c r="C37" s="14"/>
      <c r="D37" s="16"/>
      <c r="E37" s="13"/>
      <c r="F37" s="13"/>
      <c r="G37" s="13"/>
      <c r="H37" s="13"/>
      <c r="I37" s="13"/>
    </row>
  </sheetData>
  <mergeCells count="6">
    <mergeCell ref="H9:I9"/>
    <mergeCell ref="B4:D4"/>
    <mergeCell ref="F4:I4"/>
    <mergeCell ref="E5:F5"/>
    <mergeCell ref="G5:H5"/>
    <mergeCell ref="H8:I8"/>
  </mergeCells>
  <pageMargins left="0.7" right="0.7" top="0.75" bottom="0.75" header="0.3" footer="0.3"/>
  <pageSetup paperSize="9" scale="64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17EF-C007-E74E-98BD-AA74E857D197}">
  <sheetPr>
    <pageSetUpPr fitToPage="1"/>
  </sheetPr>
  <dimension ref="B2:J22"/>
  <sheetViews>
    <sheetView showGridLines="0" zoomScale="85" workbookViewId="0">
      <selection activeCell="H20" sqref="H20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631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45879</v>
      </c>
      <c r="D5" s="60" t="s">
        <v>8</v>
      </c>
      <c r="E5" s="171" t="s">
        <v>632</v>
      </c>
      <c r="F5" s="172"/>
      <c r="G5" s="173"/>
      <c r="H5" s="174" t="s">
        <v>132</v>
      </c>
      <c r="I5" s="175"/>
      <c r="J5" s="61">
        <v>4.8600000000000003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16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317</v>
      </c>
      <c r="I7" s="52"/>
      <c r="J7" s="53" t="s">
        <v>6</v>
      </c>
    </row>
    <row r="8" spans="2:10" ht="20" customHeight="1">
      <c r="B8" s="42">
        <v>1</v>
      </c>
      <c r="C8" s="29" t="s">
        <v>59</v>
      </c>
      <c r="D8" s="30" t="s">
        <v>177</v>
      </c>
      <c r="E8" s="83" t="s">
        <v>636</v>
      </c>
      <c r="F8" s="32">
        <v>8</v>
      </c>
      <c r="G8" s="65"/>
      <c r="H8" s="34">
        <v>7.9384143518518527E-3</v>
      </c>
      <c r="I8" s="47"/>
      <c r="J8" s="48"/>
    </row>
    <row r="9" spans="2:10" ht="20" customHeight="1">
      <c r="B9" s="28">
        <f>SUM(B8)+1</f>
        <v>2</v>
      </c>
      <c r="C9" s="29" t="s">
        <v>185</v>
      </c>
      <c r="D9" s="30" t="s">
        <v>176</v>
      </c>
      <c r="E9" s="83" t="s">
        <v>637</v>
      </c>
      <c r="F9" s="32">
        <v>8</v>
      </c>
      <c r="G9" s="65"/>
      <c r="H9" s="34">
        <v>8.1466319444444442E-3</v>
      </c>
      <c r="I9" s="34"/>
      <c r="J9" s="35"/>
    </row>
    <row r="10" spans="2:10" ht="20" customHeight="1">
      <c r="B10" s="28">
        <f t="shared" ref="B10:B21" si="0">SUM(B9)+1</f>
        <v>3</v>
      </c>
      <c r="C10" s="29" t="s">
        <v>69</v>
      </c>
      <c r="D10" s="30" t="s">
        <v>176</v>
      </c>
      <c r="E10" s="83" t="s">
        <v>638</v>
      </c>
      <c r="F10" s="32">
        <v>8</v>
      </c>
      <c r="G10" s="34"/>
      <c r="H10" s="34">
        <v>8.1463657407407405E-3</v>
      </c>
      <c r="I10" s="34"/>
      <c r="J10" s="35"/>
    </row>
    <row r="11" spans="2:10" ht="20" customHeight="1">
      <c r="B11" s="28">
        <f t="shared" si="0"/>
        <v>4</v>
      </c>
      <c r="C11" s="29" t="s">
        <v>186</v>
      </c>
      <c r="D11" s="30" t="s">
        <v>176</v>
      </c>
      <c r="E11" s="83" t="s">
        <v>639</v>
      </c>
      <c r="F11" s="32">
        <v>8</v>
      </c>
      <c r="G11" s="65"/>
      <c r="H11" s="34">
        <v>8.8608449074074076E-3</v>
      </c>
      <c r="I11" s="34"/>
      <c r="J11" s="35"/>
    </row>
    <row r="12" spans="2:10" ht="20" customHeight="1">
      <c r="B12" s="28">
        <f t="shared" si="0"/>
        <v>5</v>
      </c>
      <c r="C12" s="29" t="s">
        <v>58</v>
      </c>
      <c r="D12" s="30" t="s">
        <v>176</v>
      </c>
      <c r="E12" s="83" t="s">
        <v>640</v>
      </c>
      <c r="F12" s="32">
        <v>8</v>
      </c>
      <c r="G12" s="65"/>
      <c r="H12" s="34">
        <v>8.2127430555555565E-3</v>
      </c>
      <c r="I12" s="34"/>
      <c r="J12" s="35"/>
    </row>
    <row r="13" spans="2:10" ht="20" customHeight="1">
      <c r="B13" s="28">
        <f t="shared" si="0"/>
        <v>6</v>
      </c>
      <c r="C13" s="43" t="s">
        <v>283</v>
      </c>
      <c r="D13" s="44" t="s">
        <v>176</v>
      </c>
      <c r="E13" s="82" t="s">
        <v>633</v>
      </c>
      <c r="F13" s="46">
        <v>9</v>
      </c>
      <c r="G13" s="46"/>
      <c r="H13" s="34">
        <v>8.2127430555555565E-3</v>
      </c>
      <c r="I13" s="34"/>
      <c r="J13" s="35"/>
    </row>
    <row r="14" spans="2:10" ht="20" customHeight="1">
      <c r="B14" s="28">
        <f t="shared" si="0"/>
        <v>7</v>
      </c>
      <c r="C14" s="29" t="s">
        <v>634</v>
      </c>
      <c r="D14" s="30" t="s">
        <v>178</v>
      </c>
      <c r="E14" s="83" t="s">
        <v>635</v>
      </c>
      <c r="F14" s="32">
        <v>9</v>
      </c>
      <c r="G14" s="65"/>
      <c r="H14" s="103">
        <v>8.8397685185185176E-3</v>
      </c>
      <c r="I14" s="34"/>
      <c r="J14" s="35"/>
    </row>
    <row r="15" spans="2:10" ht="20" customHeight="1">
      <c r="B15" s="28">
        <f t="shared" si="0"/>
        <v>8</v>
      </c>
      <c r="C15" s="29" t="s">
        <v>641</v>
      </c>
      <c r="D15" s="30" t="s">
        <v>178</v>
      </c>
      <c r="E15" s="83" t="s">
        <v>642</v>
      </c>
      <c r="F15" s="32">
        <v>8</v>
      </c>
      <c r="G15" s="103"/>
      <c r="H15" s="103">
        <v>8.8397685185185176E-3</v>
      </c>
      <c r="I15" s="34"/>
      <c r="J15" s="35"/>
    </row>
    <row r="16" spans="2:10" ht="20" customHeight="1">
      <c r="B16" s="28">
        <f t="shared" si="0"/>
        <v>9</v>
      </c>
      <c r="C16" s="29" t="s">
        <v>28</v>
      </c>
      <c r="D16" s="30" t="s">
        <v>178</v>
      </c>
      <c r="E16" s="83" t="s">
        <v>643</v>
      </c>
      <c r="F16" s="32">
        <v>8</v>
      </c>
      <c r="G16" s="65"/>
      <c r="H16" s="34">
        <v>8.8603356481481484E-3</v>
      </c>
      <c r="I16" s="34"/>
      <c r="J16" s="35"/>
    </row>
    <row r="17" spans="2:10" ht="20" customHeight="1">
      <c r="B17" s="28">
        <f t="shared" si="0"/>
        <v>10</v>
      </c>
      <c r="C17" s="29" t="s">
        <v>35</v>
      </c>
      <c r="D17" s="30" t="s">
        <v>178</v>
      </c>
      <c r="E17" s="83" t="s">
        <v>644</v>
      </c>
      <c r="F17" s="32">
        <v>8</v>
      </c>
      <c r="G17" s="65"/>
      <c r="H17" s="34">
        <v>8.8593055555555543E-3</v>
      </c>
      <c r="I17" s="34"/>
      <c r="J17" s="35"/>
    </row>
    <row r="18" spans="2:10" ht="20" customHeight="1">
      <c r="B18" s="28">
        <f t="shared" si="0"/>
        <v>11</v>
      </c>
      <c r="C18" s="29" t="s">
        <v>327</v>
      </c>
      <c r="D18" s="30" t="s">
        <v>178</v>
      </c>
      <c r="E18" s="83" t="s">
        <v>645</v>
      </c>
      <c r="F18" s="32">
        <v>8</v>
      </c>
      <c r="G18" s="33"/>
      <c r="H18" s="34">
        <v>8.8707870370370381E-3</v>
      </c>
      <c r="I18" s="34"/>
      <c r="J18" s="35"/>
    </row>
    <row r="19" spans="2:10" ht="20" customHeight="1">
      <c r="B19" s="28">
        <f t="shared" si="0"/>
        <v>12</v>
      </c>
      <c r="C19" s="29" t="s">
        <v>325</v>
      </c>
      <c r="D19" s="30" t="s">
        <v>178</v>
      </c>
      <c r="E19" s="157" t="s">
        <v>187</v>
      </c>
      <c r="F19" s="32">
        <v>7</v>
      </c>
      <c r="G19" s="33"/>
      <c r="H19" s="159" t="s">
        <v>222</v>
      </c>
      <c r="I19" s="34"/>
      <c r="J19" s="35"/>
    </row>
    <row r="20" spans="2:10" ht="20" customHeight="1">
      <c r="B20" s="28">
        <f t="shared" si="0"/>
        <v>13</v>
      </c>
      <c r="C20" s="29" t="s">
        <v>152</v>
      </c>
      <c r="D20" s="30" t="s">
        <v>176</v>
      </c>
      <c r="E20" s="157" t="s">
        <v>187</v>
      </c>
      <c r="F20" s="32">
        <v>5</v>
      </c>
      <c r="G20" s="32"/>
      <c r="H20" s="34">
        <v>8.2127430555555565E-3</v>
      </c>
      <c r="I20" s="34"/>
      <c r="J20" s="35"/>
    </row>
    <row r="21" spans="2:10" ht="20" customHeight="1">
      <c r="B21" s="151">
        <f t="shared" si="0"/>
        <v>14</v>
      </c>
      <c r="C21" s="152" t="s">
        <v>68</v>
      </c>
      <c r="D21" s="153" t="s">
        <v>176</v>
      </c>
      <c r="E21" s="158" t="s">
        <v>187</v>
      </c>
      <c r="F21" s="154">
        <v>4</v>
      </c>
      <c r="G21" s="154"/>
      <c r="H21" s="155">
        <v>8.3662731481481487E-3</v>
      </c>
      <c r="I21" s="155"/>
      <c r="J21" s="156"/>
    </row>
    <row r="22" spans="2:10" s="15" customFormat="1" ht="5" customHeight="1">
      <c r="B22" s="13"/>
      <c r="C22" s="14"/>
      <c r="D22" s="16"/>
      <c r="E22" s="13"/>
      <c r="F22" s="13"/>
      <c r="G22" s="13"/>
      <c r="H22" s="13"/>
      <c r="I22" s="13"/>
      <c r="J22" s="13"/>
    </row>
  </sheetData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71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FC3D-07BA-AF47-B6EE-F2D9467066A8}">
  <sheetPr>
    <pageSetUpPr fitToPage="1"/>
  </sheetPr>
  <dimension ref="B2:AD43"/>
  <sheetViews>
    <sheetView showGridLines="0" topLeftCell="A9" zoomScale="80" zoomScaleNormal="80" workbookViewId="0">
      <selection activeCell="K1" sqref="K1:AD46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27.1640625" customWidth="1"/>
    <col min="4" max="4" width="19.83203125" style="2" customWidth="1"/>
    <col min="5" max="5" width="12.5" style="2" customWidth="1"/>
    <col min="6" max="6" width="8.83203125" style="2"/>
    <col min="7" max="7" width="6.6640625" style="2" customWidth="1"/>
    <col min="8" max="10" width="8.83203125" style="2"/>
    <col min="13" max="13" width="18.5" bestFit="1" customWidth="1"/>
    <col min="21" max="21" width="2.83203125" customWidth="1"/>
    <col min="23" max="23" width="20.83203125" bestFit="1" customWidth="1"/>
  </cols>
  <sheetData>
    <row r="2" spans="2:3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  <c r="L2" s="27" t="s">
        <v>7</v>
      </c>
      <c r="M2" s="10"/>
      <c r="N2" s="11"/>
      <c r="O2" s="11"/>
      <c r="P2" s="11"/>
      <c r="Q2" s="11"/>
      <c r="R2" s="11"/>
      <c r="S2" s="11"/>
      <c r="T2" s="12"/>
      <c r="U2" s="11"/>
      <c r="V2" s="27"/>
      <c r="W2" s="10"/>
      <c r="X2" s="11"/>
      <c r="Y2" s="11"/>
      <c r="Z2" s="11"/>
      <c r="AA2" s="11"/>
      <c r="AB2" s="11"/>
      <c r="AC2" s="11"/>
      <c r="AD2" s="12"/>
    </row>
    <row r="3" spans="2:30" ht="5" customHeight="1">
      <c r="B3" s="9"/>
      <c r="L3" s="9"/>
      <c r="N3" s="2"/>
      <c r="O3" s="2"/>
      <c r="P3" s="2"/>
      <c r="Q3" s="2"/>
      <c r="R3" s="2"/>
      <c r="S3" s="2"/>
      <c r="T3" s="2"/>
      <c r="V3" s="9"/>
      <c r="X3" s="2"/>
      <c r="Y3" s="2"/>
      <c r="Z3" s="2"/>
      <c r="AA3" s="2"/>
      <c r="AB3" s="2"/>
      <c r="AC3" s="2"/>
      <c r="AD3" s="2"/>
    </row>
    <row r="4" spans="2:30" ht="45" customHeight="1">
      <c r="B4" s="165" t="s">
        <v>605</v>
      </c>
      <c r="C4" s="166"/>
      <c r="D4" s="167"/>
      <c r="E4" s="62"/>
      <c r="F4" s="168"/>
      <c r="G4" s="169"/>
      <c r="H4" s="169"/>
      <c r="I4" s="169"/>
      <c r="J4" s="170"/>
      <c r="L4" s="180" t="s">
        <v>281</v>
      </c>
      <c r="M4" s="181"/>
      <c r="N4" s="182"/>
      <c r="O4" s="185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6"/>
    </row>
    <row r="5" spans="2:30" ht="21" customHeight="1">
      <c r="B5" s="58" t="s">
        <v>10</v>
      </c>
      <c r="C5" s="59">
        <v>45876</v>
      </c>
      <c r="D5" s="60" t="s">
        <v>8</v>
      </c>
      <c r="E5" s="171" t="s">
        <v>606</v>
      </c>
      <c r="F5" s="172"/>
      <c r="G5" s="173"/>
      <c r="H5" s="174" t="s">
        <v>9</v>
      </c>
      <c r="I5" s="175"/>
      <c r="J5" s="61" t="s">
        <v>607</v>
      </c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7"/>
    </row>
    <row r="6" spans="2:30" ht="6" customHeight="1">
      <c r="B6" s="6"/>
      <c r="C6" s="7"/>
      <c r="D6" s="6"/>
      <c r="E6" s="6"/>
      <c r="F6" s="8"/>
      <c r="G6" s="8"/>
      <c r="H6" s="8"/>
      <c r="I6" s="6"/>
      <c r="J6" s="6"/>
    </row>
    <row r="7" spans="2:30" ht="32">
      <c r="B7" s="49" t="s">
        <v>0</v>
      </c>
      <c r="C7" s="50" t="s">
        <v>5</v>
      </c>
      <c r="D7" s="51" t="s">
        <v>1</v>
      </c>
      <c r="E7" s="51" t="s">
        <v>2</v>
      </c>
      <c r="F7" s="51" t="s">
        <v>126</v>
      </c>
      <c r="G7" s="51" t="s">
        <v>175</v>
      </c>
      <c r="H7" s="51" t="s">
        <v>3</v>
      </c>
      <c r="I7" s="52" t="s">
        <v>4</v>
      </c>
      <c r="J7" s="53" t="s">
        <v>6</v>
      </c>
      <c r="L7" s="49" t="s">
        <v>0</v>
      </c>
      <c r="M7" s="50" t="s">
        <v>5</v>
      </c>
      <c r="N7" s="51" t="s">
        <v>1</v>
      </c>
      <c r="O7" s="51" t="s">
        <v>275</v>
      </c>
      <c r="P7" s="51" t="s">
        <v>276</v>
      </c>
      <c r="Q7" s="51" t="s">
        <v>277</v>
      </c>
      <c r="R7" s="51" t="s">
        <v>278</v>
      </c>
      <c r="S7" s="52" t="s">
        <v>279</v>
      </c>
      <c r="T7" s="53" t="s">
        <v>280</v>
      </c>
      <c r="V7" s="49" t="s">
        <v>0</v>
      </c>
      <c r="W7" s="50" t="s">
        <v>5</v>
      </c>
      <c r="X7" s="51" t="s">
        <v>1</v>
      </c>
      <c r="Y7" s="51" t="s">
        <v>275</v>
      </c>
      <c r="Z7" s="51" t="s">
        <v>276</v>
      </c>
      <c r="AA7" s="51" t="s">
        <v>277</v>
      </c>
      <c r="AB7" s="51" t="s">
        <v>278</v>
      </c>
      <c r="AC7" s="52" t="s">
        <v>279</v>
      </c>
      <c r="AD7" s="53" t="s">
        <v>280</v>
      </c>
    </row>
    <row r="8" spans="2:30" ht="20" customHeight="1">
      <c r="B8" s="42">
        <v>1</v>
      </c>
      <c r="C8" s="43" t="s">
        <v>152</v>
      </c>
      <c r="D8" s="44" t="s">
        <v>176</v>
      </c>
      <c r="E8" s="47">
        <v>2.0795405092592593E-2</v>
      </c>
      <c r="F8" s="46">
        <v>30</v>
      </c>
      <c r="G8" s="46">
        <v>0</v>
      </c>
      <c r="H8" s="82" t="s">
        <v>614</v>
      </c>
      <c r="I8" s="82" t="s">
        <v>628</v>
      </c>
      <c r="J8" s="48">
        <v>30</v>
      </c>
      <c r="L8" s="42">
        <v>1</v>
      </c>
      <c r="M8" s="43" t="s">
        <v>59</v>
      </c>
      <c r="N8" s="44" t="s">
        <v>177</v>
      </c>
      <c r="O8" s="89">
        <v>30</v>
      </c>
      <c r="P8" s="145" t="s">
        <v>630</v>
      </c>
      <c r="Q8" s="91">
        <v>0</v>
      </c>
      <c r="R8" s="115">
        <v>0</v>
      </c>
      <c r="S8" s="147">
        <v>0</v>
      </c>
      <c r="T8" s="48">
        <f>SUM(O8:S8)</f>
        <v>30</v>
      </c>
      <c r="V8" s="42">
        <v>1</v>
      </c>
      <c r="W8" s="43" t="s">
        <v>186</v>
      </c>
      <c r="X8" s="44" t="s">
        <v>176</v>
      </c>
      <c r="Y8" s="150" t="s">
        <v>630</v>
      </c>
      <c r="Z8" s="32">
        <v>30</v>
      </c>
      <c r="AA8" s="91">
        <v>28</v>
      </c>
      <c r="AB8" s="112">
        <v>29</v>
      </c>
      <c r="AC8" s="147">
        <v>28</v>
      </c>
      <c r="AD8" s="48">
        <f t="shared" ref="AD8:AD34" si="0">SUM(Y8:AC8)</f>
        <v>115</v>
      </c>
    </row>
    <row r="9" spans="2:30" ht="20" customHeight="1">
      <c r="B9" s="28">
        <f>SUM(B8)+1</f>
        <v>2</v>
      </c>
      <c r="C9" s="29" t="s">
        <v>186</v>
      </c>
      <c r="D9" s="30" t="s">
        <v>176</v>
      </c>
      <c r="E9" s="34">
        <v>2.0807546296296296E-2</v>
      </c>
      <c r="F9" s="32">
        <v>30</v>
      </c>
      <c r="G9" s="33">
        <v>1.0489999999999999</v>
      </c>
      <c r="H9" s="83" t="s">
        <v>615</v>
      </c>
      <c r="I9" s="83" t="s">
        <v>628</v>
      </c>
      <c r="J9" s="35">
        <v>28</v>
      </c>
      <c r="L9" s="28"/>
      <c r="M9" s="29"/>
      <c r="N9" s="30"/>
      <c r="O9" s="90"/>
      <c r="P9" s="32"/>
      <c r="Q9" s="93"/>
      <c r="R9" s="113"/>
      <c r="S9" s="83"/>
      <c r="T9" s="48"/>
      <c r="V9" s="28">
        <f t="shared" ref="V9:V34" si="1">SUM(V8)+1</f>
        <v>2</v>
      </c>
      <c r="W9" s="29" t="s">
        <v>28</v>
      </c>
      <c r="X9" s="30" t="s">
        <v>178</v>
      </c>
      <c r="Y9" s="90">
        <v>26</v>
      </c>
      <c r="Z9" s="145" t="s">
        <v>630</v>
      </c>
      <c r="AA9" s="92">
        <v>26</v>
      </c>
      <c r="AB9" s="111">
        <v>27</v>
      </c>
      <c r="AC9" s="146">
        <v>26</v>
      </c>
      <c r="AD9" s="48">
        <f t="shared" si="0"/>
        <v>105</v>
      </c>
    </row>
    <row r="10" spans="2:30" ht="20" customHeight="1">
      <c r="B10" s="28">
        <f t="shared" ref="B10:B21" si="2">SUM(B9)+1</f>
        <v>3</v>
      </c>
      <c r="C10" s="29" t="s">
        <v>28</v>
      </c>
      <c r="D10" s="30" t="s">
        <v>178</v>
      </c>
      <c r="E10" s="34">
        <v>2.0833333333333332E-2</v>
      </c>
      <c r="F10" s="32">
        <v>30</v>
      </c>
      <c r="G10" s="33">
        <v>3.2770000000000001</v>
      </c>
      <c r="H10" s="83" t="s">
        <v>616</v>
      </c>
      <c r="I10" s="83" t="s">
        <v>482</v>
      </c>
      <c r="J10" s="35">
        <v>30</v>
      </c>
      <c r="L10" s="28">
        <v>1</v>
      </c>
      <c r="M10" s="29" t="s">
        <v>186</v>
      </c>
      <c r="N10" s="30" t="s">
        <v>176</v>
      </c>
      <c r="O10" s="148" t="s">
        <v>630</v>
      </c>
      <c r="P10" s="32">
        <v>30</v>
      </c>
      <c r="Q10" s="93">
        <v>30</v>
      </c>
      <c r="R10" s="114">
        <v>30</v>
      </c>
      <c r="S10" s="145">
        <v>28</v>
      </c>
      <c r="T10" s="48">
        <f>SUM(O10:S10)</f>
        <v>118</v>
      </c>
      <c r="V10" s="28">
        <f t="shared" si="1"/>
        <v>3</v>
      </c>
      <c r="W10" s="29" t="s">
        <v>41</v>
      </c>
      <c r="X10" s="30" t="s">
        <v>26</v>
      </c>
      <c r="Y10" s="148" t="s">
        <v>630</v>
      </c>
      <c r="Z10" s="32">
        <v>24</v>
      </c>
      <c r="AA10" s="92">
        <v>24</v>
      </c>
      <c r="AB10" s="111">
        <v>28</v>
      </c>
      <c r="AC10" s="145">
        <v>0</v>
      </c>
      <c r="AD10" s="48">
        <f t="shared" si="0"/>
        <v>76</v>
      </c>
    </row>
    <row r="11" spans="2:30" ht="20" customHeight="1">
      <c r="B11" s="28">
        <f t="shared" si="2"/>
        <v>4</v>
      </c>
      <c r="C11" s="29" t="s">
        <v>227</v>
      </c>
      <c r="D11" s="30" t="s">
        <v>26</v>
      </c>
      <c r="E11" s="34">
        <v>2.0964259259259259E-2</v>
      </c>
      <c r="F11" s="32">
        <v>28</v>
      </c>
      <c r="G11" s="33" t="s">
        <v>188</v>
      </c>
      <c r="H11" s="83" t="s">
        <v>617</v>
      </c>
      <c r="I11" s="83" t="s">
        <v>258</v>
      </c>
      <c r="J11" s="35">
        <v>30</v>
      </c>
      <c r="L11" s="28">
        <f>SUM(L10)+1</f>
        <v>2</v>
      </c>
      <c r="M11" s="29" t="s">
        <v>185</v>
      </c>
      <c r="N11" s="30" t="s">
        <v>176</v>
      </c>
      <c r="O11" s="90">
        <v>30</v>
      </c>
      <c r="P11" s="32">
        <v>28</v>
      </c>
      <c r="Q11" s="149" t="s">
        <v>630</v>
      </c>
      <c r="R11" s="111">
        <v>0</v>
      </c>
      <c r="S11" s="145">
        <v>0</v>
      </c>
      <c r="T11" s="48">
        <f>SUM(O11:S11)</f>
        <v>58</v>
      </c>
      <c r="V11" s="28">
        <f t="shared" si="1"/>
        <v>4</v>
      </c>
      <c r="W11" s="29" t="s">
        <v>46</v>
      </c>
      <c r="X11" s="30" t="s">
        <v>168</v>
      </c>
      <c r="Y11" s="90">
        <v>10</v>
      </c>
      <c r="Z11" s="32">
        <v>20</v>
      </c>
      <c r="AA11" s="92">
        <v>20</v>
      </c>
      <c r="AB11" s="111">
        <v>18</v>
      </c>
      <c r="AC11" s="145" t="s">
        <v>630</v>
      </c>
      <c r="AD11" s="48">
        <f t="shared" si="0"/>
        <v>68</v>
      </c>
    </row>
    <row r="12" spans="2:30" ht="20" customHeight="1">
      <c r="B12" s="28">
        <f t="shared" si="2"/>
        <v>5</v>
      </c>
      <c r="C12" s="29" t="s">
        <v>160</v>
      </c>
      <c r="D12" s="30" t="s">
        <v>168</v>
      </c>
      <c r="E12" s="34">
        <v>2.1309421296296295E-2</v>
      </c>
      <c r="F12" s="32">
        <v>28</v>
      </c>
      <c r="G12" s="33" t="s">
        <v>188</v>
      </c>
      <c r="H12" s="83" t="s">
        <v>618</v>
      </c>
      <c r="I12" s="83" t="s">
        <v>258</v>
      </c>
      <c r="J12" s="35">
        <v>30</v>
      </c>
      <c r="L12" s="28">
        <f>SUM(L11)+1</f>
        <v>3</v>
      </c>
      <c r="M12" s="29" t="s">
        <v>152</v>
      </c>
      <c r="N12" s="30" t="s">
        <v>176</v>
      </c>
      <c r="O12" s="90">
        <v>24</v>
      </c>
      <c r="P12" s="145" t="s">
        <v>630</v>
      </c>
      <c r="Q12" s="92">
        <v>0</v>
      </c>
      <c r="R12" s="111">
        <v>0</v>
      </c>
      <c r="S12" s="145">
        <v>30</v>
      </c>
      <c r="T12" s="48">
        <f>SUM(O12:S12)</f>
        <v>54</v>
      </c>
      <c r="V12" s="28">
        <f t="shared" si="1"/>
        <v>5</v>
      </c>
      <c r="W12" s="29" t="s">
        <v>43</v>
      </c>
      <c r="X12" s="30" t="s">
        <v>168</v>
      </c>
      <c r="Y12" s="148" t="s">
        <v>630</v>
      </c>
      <c r="Z12" s="32">
        <v>0</v>
      </c>
      <c r="AA12" s="92">
        <v>22</v>
      </c>
      <c r="AB12" s="111">
        <v>23</v>
      </c>
      <c r="AC12" s="145">
        <v>22</v>
      </c>
      <c r="AD12" s="48">
        <f t="shared" si="0"/>
        <v>67</v>
      </c>
    </row>
    <row r="13" spans="2:30" ht="20" customHeight="1">
      <c r="B13" s="28">
        <f t="shared" si="2"/>
        <v>6</v>
      </c>
      <c r="C13" s="29" t="s">
        <v>35</v>
      </c>
      <c r="D13" s="30" t="s">
        <v>178</v>
      </c>
      <c r="E13" s="34">
        <v>2.1439479166666667E-2</v>
      </c>
      <c r="F13" s="32">
        <v>28</v>
      </c>
      <c r="G13" s="33" t="s">
        <v>188</v>
      </c>
      <c r="H13" s="83" t="s">
        <v>619</v>
      </c>
      <c r="I13" s="83" t="s">
        <v>257</v>
      </c>
      <c r="J13" s="35">
        <v>28</v>
      </c>
      <c r="L13" s="28">
        <f>SUM(L12)+1</f>
        <v>4</v>
      </c>
      <c r="M13" s="29" t="s">
        <v>384</v>
      </c>
      <c r="N13" s="30" t="s">
        <v>176</v>
      </c>
      <c r="O13" s="148" t="s">
        <v>630</v>
      </c>
      <c r="P13" s="32">
        <v>0</v>
      </c>
      <c r="Q13" s="92">
        <v>0</v>
      </c>
      <c r="R13" s="113">
        <v>28</v>
      </c>
      <c r="S13" s="145">
        <v>0</v>
      </c>
      <c r="T13" s="48">
        <f>SUM(O13:S13)</f>
        <v>28</v>
      </c>
      <c r="V13" s="28">
        <f t="shared" si="1"/>
        <v>6</v>
      </c>
      <c r="W13" s="29" t="s">
        <v>35</v>
      </c>
      <c r="X13" s="30" t="s">
        <v>178</v>
      </c>
      <c r="Y13" s="90">
        <v>16</v>
      </c>
      <c r="Z13" s="32">
        <v>18</v>
      </c>
      <c r="AA13" s="149" t="s">
        <v>630</v>
      </c>
      <c r="AB13" s="111">
        <v>12</v>
      </c>
      <c r="AC13" s="145">
        <v>20</v>
      </c>
      <c r="AD13" s="48">
        <f t="shared" si="0"/>
        <v>66</v>
      </c>
    </row>
    <row r="14" spans="2:30" ht="20" customHeight="1">
      <c r="B14" s="28">
        <f t="shared" si="2"/>
        <v>7</v>
      </c>
      <c r="C14" s="29" t="s">
        <v>54</v>
      </c>
      <c r="D14" s="30" t="s">
        <v>168</v>
      </c>
      <c r="E14" s="34">
        <v>2.1012395833333333E-2</v>
      </c>
      <c r="F14" s="32">
        <v>27</v>
      </c>
      <c r="G14" s="32" t="s">
        <v>252</v>
      </c>
      <c r="H14" s="83" t="s">
        <v>620</v>
      </c>
      <c r="I14" s="83" t="s">
        <v>258</v>
      </c>
      <c r="J14" s="35">
        <v>28</v>
      </c>
      <c r="L14" s="28">
        <f>SUM(L13)+1</f>
        <v>5</v>
      </c>
      <c r="M14" s="29" t="s">
        <v>58</v>
      </c>
      <c r="N14" s="30" t="s">
        <v>176</v>
      </c>
      <c r="O14" s="90">
        <v>26</v>
      </c>
      <c r="P14" s="145" t="s">
        <v>630</v>
      </c>
      <c r="Q14" s="93">
        <v>0</v>
      </c>
      <c r="R14" s="111">
        <v>0</v>
      </c>
      <c r="S14" s="145">
        <v>0</v>
      </c>
      <c r="T14" s="48">
        <f>SUM(O14:S14)</f>
        <v>26</v>
      </c>
      <c r="V14" s="28">
        <f t="shared" si="1"/>
        <v>7</v>
      </c>
      <c r="W14" s="29" t="s">
        <v>54</v>
      </c>
      <c r="X14" s="30" t="s">
        <v>168</v>
      </c>
      <c r="Y14" s="90">
        <v>9</v>
      </c>
      <c r="Z14" s="32">
        <v>14</v>
      </c>
      <c r="AA14" s="92">
        <v>18</v>
      </c>
      <c r="AB14" s="145" t="s">
        <v>630</v>
      </c>
      <c r="AC14" s="145">
        <v>18</v>
      </c>
      <c r="AD14" s="48">
        <f t="shared" si="0"/>
        <v>59</v>
      </c>
    </row>
    <row r="15" spans="2:30" ht="20" customHeight="1">
      <c r="B15" s="28">
        <f t="shared" si="2"/>
        <v>8</v>
      </c>
      <c r="C15" s="29" t="s">
        <v>46</v>
      </c>
      <c r="D15" s="30" t="s">
        <v>168</v>
      </c>
      <c r="E15" s="34">
        <v>2.145724537037037E-2</v>
      </c>
      <c r="F15" s="32">
        <v>27</v>
      </c>
      <c r="G15" s="33" t="s">
        <v>252</v>
      </c>
      <c r="H15" s="83" t="s">
        <v>621</v>
      </c>
      <c r="I15" s="83" t="s">
        <v>629</v>
      </c>
      <c r="J15" s="35">
        <v>26</v>
      </c>
      <c r="L15" s="28"/>
      <c r="M15" s="29"/>
      <c r="N15" s="30"/>
      <c r="O15" s="90"/>
      <c r="P15" s="32"/>
      <c r="Q15" s="92"/>
      <c r="R15" s="111"/>
      <c r="S15" s="83"/>
      <c r="T15" s="48"/>
      <c r="V15" s="28">
        <f t="shared" si="1"/>
        <v>8</v>
      </c>
      <c r="W15" s="29" t="s">
        <v>82</v>
      </c>
      <c r="X15" s="30" t="s">
        <v>26</v>
      </c>
      <c r="Y15" s="90">
        <v>20</v>
      </c>
      <c r="Z15" s="145" t="s">
        <v>630</v>
      </c>
      <c r="AA15" s="92">
        <v>30</v>
      </c>
      <c r="AB15" s="111">
        <v>0</v>
      </c>
      <c r="AC15" s="145">
        <v>7</v>
      </c>
      <c r="AD15" s="48">
        <f t="shared" si="0"/>
        <v>57</v>
      </c>
    </row>
    <row r="16" spans="2:30" ht="20" customHeight="1">
      <c r="B16" s="28">
        <f t="shared" si="2"/>
        <v>9</v>
      </c>
      <c r="C16" s="29" t="s">
        <v>48</v>
      </c>
      <c r="D16" s="30" t="s">
        <v>168</v>
      </c>
      <c r="E16" s="34">
        <v>2.1462233796296297E-2</v>
      </c>
      <c r="F16" s="32">
        <v>27</v>
      </c>
      <c r="G16" s="33" t="s">
        <v>252</v>
      </c>
      <c r="H16" s="83" t="s">
        <v>622</v>
      </c>
      <c r="I16" s="83" t="s">
        <v>257</v>
      </c>
      <c r="J16" s="35">
        <v>24</v>
      </c>
      <c r="L16" s="28">
        <v>1</v>
      </c>
      <c r="M16" s="29" t="s">
        <v>28</v>
      </c>
      <c r="N16" s="30" t="s">
        <v>178</v>
      </c>
      <c r="O16" s="90">
        <v>30</v>
      </c>
      <c r="P16" s="145" t="s">
        <v>630</v>
      </c>
      <c r="Q16" s="92">
        <v>30</v>
      </c>
      <c r="R16" s="111">
        <v>30</v>
      </c>
      <c r="S16" s="145">
        <v>30</v>
      </c>
      <c r="T16" s="48">
        <f t="shared" ref="T16:T21" si="3">SUM(O16:S16)</f>
        <v>120</v>
      </c>
      <c r="V16" s="28">
        <f t="shared" si="1"/>
        <v>9</v>
      </c>
      <c r="W16" s="29" t="s">
        <v>52</v>
      </c>
      <c r="X16" s="30" t="s">
        <v>168</v>
      </c>
      <c r="Y16" s="90">
        <v>8</v>
      </c>
      <c r="Z16" s="145" t="s">
        <v>630</v>
      </c>
      <c r="AA16" s="92">
        <v>20</v>
      </c>
      <c r="AB16" s="111">
        <v>13</v>
      </c>
      <c r="AC16" s="145">
        <v>14</v>
      </c>
      <c r="AD16" s="48">
        <f t="shared" si="0"/>
        <v>55</v>
      </c>
    </row>
    <row r="17" spans="2:30" ht="20" customHeight="1">
      <c r="B17" s="28">
        <f t="shared" si="2"/>
        <v>10</v>
      </c>
      <c r="C17" s="29" t="s">
        <v>52</v>
      </c>
      <c r="D17" s="30" t="s">
        <v>168</v>
      </c>
      <c r="E17" s="34">
        <v>2.1231481481481483E-2</v>
      </c>
      <c r="F17" s="32">
        <v>24</v>
      </c>
      <c r="G17" s="33" t="s">
        <v>611</v>
      </c>
      <c r="H17" s="85" t="s">
        <v>623</v>
      </c>
      <c r="I17" s="85" t="s">
        <v>257</v>
      </c>
      <c r="J17" s="35">
        <v>22</v>
      </c>
      <c r="L17" s="28">
        <f>SUM(L16)+1</f>
        <v>2</v>
      </c>
      <c r="M17" s="29" t="s">
        <v>35</v>
      </c>
      <c r="N17" s="30" t="s">
        <v>178</v>
      </c>
      <c r="O17" s="90">
        <v>26</v>
      </c>
      <c r="P17" s="32">
        <v>26</v>
      </c>
      <c r="Q17" s="149" t="s">
        <v>630</v>
      </c>
      <c r="R17" s="111">
        <v>26</v>
      </c>
      <c r="S17" s="145">
        <v>28</v>
      </c>
      <c r="T17" s="48">
        <f t="shared" si="3"/>
        <v>106</v>
      </c>
      <c r="V17" s="28">
        <f t="shared" si="1"/>
        <v>10</v>
      </c>
      <c r="W17" s="29" t="s">
        <v>227</v>
      </c>
      <c r="X17" s="30" t="s">
        <v>26</v>
      </c>
      <c r="Y17" s="148" t="s">
        <v>630</v>
      </c>
      <c r="Z17" s="32">
        <v>12</v>
      </c>
      <c r="AA17" s="92">
        <v>0</v>
      </c>
      <c r="AB17" s="111">
        <v>18</v>
      </c>
      <c r="AC17" s="145">
        <v>24</v>
      </c>
      <c r="AD17" s="48">
        <f t="shared" si="0"/>
        <v>54</v>
      </c>
    </row>
    <row r="18" spans="2:30" ht="20" customHeight="1">
      <c r="B18" s="28">
        <f t="shared" si="2"/>
        <v>11</v>
      </c>
      <c r="C18" s="29" t="s">
        <v>574</v>
      </c>
      <c r="D18" s="30" t="s">
        <v>168</v>
      </c>
      <c r="E18" s="34">
        <v>1.1712673611111111E-2</v>
      </c>
      <c r="F18" s="32">
        <v>14</v>
      </c>
      <c r="G18" s="33" t="s">
        <v>612</v>
      </c>
      <c r="H18" s="83" t="s">
        <v>624</v>
      </c>
      <c r="I18" s="83" t="s">
        <v>369</v>
      </c>
      <c r="J18" s="35">
        <v>20</v>
      </c>
      <c r="L18" s="28">
        <f>SUM(L17)+1</f>
        <v>3</v>
      </c>
      <c r="M18" s="29" t="s">
        <v>155</v>
      </c>
      <c r="N18" s="30" t="s">
        <v>178</v>
      </c>
      <c r="O18" s="90">
        <v>28</v>
      </c>
      <c r="P18" s="32">
        <v>30</v>
      </c>
      <c r="Q18" s="149" t="s">
        <v>630</v>
      </c>
      <c r="R18" s="111">
        <v>0</v>
      </c>
      <c r="S18" s="145">
        <v>0</v>
      </c>
      <c r="T18" s="48">
        <f t="shared" si="3"/>
        <v>58</v>
      </c>
      <c r="V18" s="28">
        <f t="shared" si="1"/>
        <v>11</v>
      </c>
      <c r="W18" s="29" t="s">
        <v>48</v>
      </c>
      <c r="X18" s="30" t="s">
        <v>168</v>
      </c>
      <c r="Y18" s="148" t="s">
        <v>630</v>
      </c>
      <c r="Z18" s="32">
        <v>10</v>
      </c>
      <c r="AA18" s="92">
        <v>16</v>
      </c>
      <c r="AB18" s="111">
        <v>11</v>
      </c>
      <c r="AC18" s="145">
        <v>14</v>
      </c>
      <c r="AD18" s="48">
        <f t="shared" si="0"/>
        <v>51</v>
      </c>
    </row>
    <row r="19" spans="2:30" ht="20" customHeight="1">
      <c r="B19" s="28">
        <f t="shared" si="2"/>
        <v>12</v>
      </c>
      <c r="C19" s="29" t="s">
        <v>608</v>
      </c>
      <c r="D19" s="30" t="s">
        <v>610</v>
      </c>
      <c r="E19" s="34">
        <v>1.1992986111111111E-2</v>
      </c>
      <c r="F19" s="32">
        <v>14</v>
      </c>
      <c r="G19" s="33" t="s">
        <v>612</v>
      </c>
      <c r="H19" s="83" t="s">
        <v>625</v>
      </c>
      <c r="I19" s="83" t="s">
        <v>369</v>
      </c>
      <c r="J19" s="35">
        <v>30</v>
      </c>
      <c r="L19" s="28">
        <f>SUM(L18)+1</f>
        <v>4</v>
      </c>
      <c r="M19" s="29" t="s">
        <v>298</v>
      </c>
      <c r="N19" s="30" t="s">
        <v>178</v>
      </c>
      <c r="O19" s="148" t="s">
        <v>630</v>
      </c>
      <c r="P19" s="32">
        <v>0</v>
      </c>
      <c r="Q19" s="92">
        <v>28</v>
      </c>
      <c r="R19" s="111">
        <v>28</v>
      </c>
      <c r="S19" s="145">
        <v>0</v>
      </c>
      <c r="T19" s="48">
        <f t="shared" si="3"/>
        <v>56</v>
      </c>
      <c r="V19" s="28">
        <f t="shared" si="1"/>
        <v>12</v>
      </c>
      <c r="W19" s="29" t="s">
        <v>185</v>
      </c>
      <c r="X19" s="30" t="s">
        <v>176</v>
      </c>
      <c r="Y19" s="90">
        <v>28</v>
      </c>
      <c r="Z19" s="32">
        <v>22</v>
      </c>
      <c r="AA19" s="149" t="s">
        <v>630</v>
      </c>
      <c r="AB19" s="111">
        <v>0</v>
      </c>
      <c r="AC19" s="145">
        <v>0</v>
      </c>
      <c r="AD19" s="48">
        <f t="shared" si="0"/>
        <v>50</v>
      </c>
    </row>
    <row r="20" spans="2:30" ht="20" customHeight="1">
      <c r="B20" s="28">
        <f t="shared" si="2"/>
        <v>13</v>
      </c>
      <c r="C20" s="29" t="s">
        <v>609</v>
      </c>
      <c r="D20" s="30" t="s">
        <v>168</v>
      </c>
      <c r="E20" s="34">
        <v>1.2290868055555557E-2</v>
      </c>
      <c r="F20" s="32">
        <v>13</v>
      </c>
      <c r="G20" s="32" t="s">
        <v>613</v>
      </c>
      <c r="H20" s="83" t="s">
        <v>626</v>
      </c>
      <c r="I20" s="83" t="s">
        <v>369</v>
      </c>
      <c r="J20" s="35">
        <v>18</v>
      </c>
      <c r="L20" s="28">
        <f>SUM(L19)+1</f>
        <v>5</v>
      </c>
      <c r="M20" s="29" t="s">
        <v>50</v>
      </c>
      <c r="N20" s="30" t="s">
        <v>178</v>
      </c>
      <c r="O20" s="148" t="s">
        <v>630</v>
      </c>
      <c r="P20" s="32">
        <v>0</v>
      </c>
      <c r="Q20" s="92">
        <v>26</v>
      </c>
      <c r="R20" s="111">
        <v>0</v>
      </c>
      <c r="S20" s="145">
        <v>0</v>
      </c>
      <c r="T20" s="48">
        <f t="shared" si="3"/>
        <v>26</v>
      </c>
      <c r="V20" s="28">
        <f t="shared" si="1"/>
        <v>13</v>
      </c>
      <c r="W20" s="29" t="s">
        <v>155</v>
      </c>
      <c r="X20" s="30" t="s">
        <v>178</v>
      </c>
      <c r="Y20" s="90">
        <v>18</v>
      </c>
      <c r="Z20" s="32">
        <v>28</v>
      </c>
      <c r="AA20" s="149" t="s">
        <v>630</v>
      </c>
      <c r="AB20" s="111">
        <v>0</v>
      </c>
      <c r="AC20" s="145">
        <v>0</v>
      </c>
      <c r="AD20" s="48">
        <f t="shared" si="0"/>
        <v>46</v>
      </c>
    </row>
    <row r="21" spans="2:30" ht="20" customHeight="1">
      <c r="B21" s="28">
        <f t="shared" si="2"/>
        <v>14</v>
      </c>
      <c r="C21" s="29" t="s">
        <v>82</v>
      </c>
      <c r="D21" s="30" t="s">
        <v>26</v>
      </c>
      <c r="E21" s="34">
        <v>1.5281192129629631E-2</v>
      </c>
      <c r="F21" s="32">
        <v>22</v>
      </c>
      <c r="G21" s="32">
        <v>0</v>
      </c>
      <c r="H21" s="83" t="s">
        <v>627</v>
      </c>
      <c r="I21" s="83" t="s">
        <v>628</v>
      </c>
      <c r="J21" s="35">
        <v>28</v>
      </c>
      <c r="L21" s="28">
        <f>SUM(L20)+1</f>
        <v>6</v>
      </c>
      <c r="M21" s="29" t="s">
        <v>159</v>
      </c>
      <c r="N21" s="30" t="s">
        <v>178</v>
      </c>
      <c r="O21" s="90">
        <v>24</v>
      </c>
      <c r="P21" s="145" t="s">
        <v>630</v>
      </c>
      <c r="Q21" s="92">
        <v>0</v>
      </c>
      <c r="R21" s="111">
        <v>0</v>
      </c>
      <c r="S21" s="145">
        <v>0</v>
      </c>
      <c r="T21" s="48">
        <f t="shared" si="3"/>
        <v>24</v>
      </c>
      <c r="V21" s="28">
        <f t="shared" si="1"/>
        <v>14</v>
      </c>
      <c r="W21" s="29" t="s">
        <v>152</v>
      </c>
      <c r="X21" s="30" t="s">
        <v>176</v>
      </c>
      <c r="Y21" s="90">
        <v>6</v>
      </c>
      <c r="Z21" s="145" t="s">
        <v>630</v>
      </c>
      <c r="AA21" s="92">
        <v>0</v>
      </c>
      <c r="AB21" s="111">
        <v>0</v>
      </c>
      <c r="AC21" s="145">
        <v>30</v>
      </c>
      <c r="AD21" s="48">
        <f t="shared" si="0"/>
        <v>36</v>
      </c>
    </row>
    <row r="22" spans="2:30" ht="20" customHeight="1">
      <c r="B22" s="80"/>
      <c r="C22" s="29"/>
      <c r="D22" s="30"/>
      <c r="E22" s="81"/>
      <c r="F22" s="34"/>
      <c r="G22" s="33"/>
      <c r="H22" s="83"/>
      <c r="I22" s="83"/>
      <c r="J22" s="35"/>
      <c r="L22" s="28"/>
      <c r="M22" s="29"/>
      <c r="N22" s="30"/>
      <c r="O22" s="90"/>
      <c r="P22" s="32"/>
      <c r="Q22" s="92"/>
      <c r="R22" s="113"/>
      <c r="S22" s="83"/>
      <c r="T22" s="48"/>
      <c r="V22" s="28">
        <f t="shared" si="1"/>
        <v>15</v>
      </c>
      <c r="W22" s="29" t="s">
        <v>298</v>
      </c>
      <c r="X22" s="30" t="s">
        <v>178</v>
      </c>
      <c r="Y22" s="148" t="s">
        <v>630</v>
      </c>
      <c r="Z22" s="32">
        <v>0</v>
      </c>
      <c r="AA22" s="92">
        <v>14</v>
      </c>
      <c r="AB22" s="111">
        <v>18</v>
      </c>
      <c r="AC22" s="145">
        <v>0</v>
      </c>
      <c r="AD22" s="48">
        <f t="shared" si="0"/>
        <v>32</v>
      </c>
    </row>
    <row r="23" spans="2:30" ht="20" customHeight="1">
      <c r="B23" s="28"/>
      <c r="C23" s="29"/>
      <c r="D23" s="30"/>
      <c r="E23" s="31"/>
      <c r="F23" s="34"/>
      <c r="G23" s="33"/>
      <c r="H23" s="34"/>
      <c r="I23" s="34"/>
      <c r="J23" s="35"/>
      <c r="L23" s="28">
        <v>1</v>
      </c>
      <c r="M23" s="29" t="s">
        <v>157</v>
      </c>
      <c r="N23" s="30" t="s">
        <v>179</v>
      </c>
      <c r="O23" s="148" t="s">
        <v>630</v>
      </c>
      <c r="P23" s="32">
        <v>30</v>
      </c>
      <c r="Q23" s="92">
        <v>30</v>
      </c>
      <c r="R23" s="111">
        <v>0</v>
      </c>
      <c r="S23" s="145">
        <v>0</v>
      </c>
      <c r="T23" s="48">
        <f>SUM(O23:S23)</f>
        <v>60</v>
      </c>
      <c r="V23" s="28">
        <f t="shared" si="1"/>
        <v>16</v>
      </c>
      <c r="W23" s="29" t="s">
        <v>59</v>
      </c>
      <c r="X23" s="30" t="s">
        <v>177</v>
      </c>
      <c r="Y23" s="90">
        <v>30</v>
      </c>
      <c r="Z23" s="145" t="s">
        <v>630</v>
      </c>
      <c r="AA23" s="93">
        <v>0</v>
      </c>
      <c r="AB23" s="111">
        <v>0</v>
      </c>
      <c r="AC23" s="145">
        <v>0</v>
      </c>
      <c r="AD23" s="48">
        <f t="shared" si="0"/>
        <v>30</v>
      </c>
    </row>
    <row r="24" spans="2:30" ht="20" customHeight="1">
      <c r="B24" s="36"/>
      <c r="C24" s="37"/>
      <c r="D24" s="38"/>
      <c r="E24" s="39"/>
      <c r="F24" s="38"/>
      <c r="G24" s="38"/>
      <c r="H24" s="40"/>
      <c r="I24" s="40"/>
      <c r="J24" s="41"/>
      <c r="L24" s="28"/>
      <c r="M24" s="29"/>
      <c r="N24" s="30"/>
      <c r="O24" s="90"/>
      <c r="P24" s="32"/>
      <c r="Q24" s="92"/>
      <c r="R24" s="113"/>
      <c r="S24" s="83"/>
      <c r="T24" s="48"/>
      <c r="V24" s="28">
        <f t="shared" si="1"/>
        <v>17</v>
      </c>
      <c r="W24" s="29" t="s">
        <v>157</v>
      </c>
      <c r="X24" s="30" t="s">
        <v>179</v>
      </c>
      <c r="Y24" s="148" t="s">
        <v>630</v>
      </c>
      <c r="Z24" s="32">
        <v>16</v>
      </c>
      <c r="AA24" s="92">
        <v>12</v>
      </c>
      <c r="AB24" s="111">
        <v>0</v>
      </c>
      <c r="AC24" s="145">
        <v>0</v>
      </c>
      <c r="AD24" s="48">
        <f t="shared" si="0"/>
        <v>28</v>
      </c>
    </row>
    <row r="25" spans="2:30" ht="15" customHeight="1">
      <c r="B25" s="178"/>
      <c r="C25" s="179"/>
      <c r="D25" s="179"/>
      <c r="E25" s="179"/>
      <c r="F25" s="179"/>
      <c r="G25" s="179"/>
      <c r="H25" s="179"/>
      <c r="I25" s="179"/>
      <c r="J25" s="179"/>
      <c r="L25" s="28">
        <v>1</v>
      </c>
      <c r="M25" s="29" t="s">
        <v>46</v>
      </c>
      <c r="N25" s="30" t="s">
        <v>168</v>
      </c>
      <c r="O25" s="90">
        <v>28</v>
      </c>
      <c r="P25" s="32">
        <v>30</v>
      </c>
      <c r="Q25" s="92">
        <v>28</v>
      </c>
      <c r="R25" s="111">
        <v>28</v>
      </c>
      <c r="S25" s="145" t="s">
        <v>630</v>
      </c>
      <c r="T25" s="48">
        <f t="shared" ref="T25:T31" si="4">SUM(O25:S25)</f>
        <v>114</v>
      </c>
      <c r="V25" s="28">
        <f t="shared" si="1"/>
        <v>18</v>
      </c>
      <c r="W25" s="29" t="s">
        <v>384</v>
      </c>
      <c r="X25" s="30" t="s">
        <v>176</v>
      </c>
      <c r="Y25" s="148" t="s">
        <v>630</v>
      </c>
      <c r="Z25" s="32">
        <v>0</v>
      </c>
      <c r="AA25" s="92">
        <v>0</v>
      </c>
      <c r="AB25" s="113">
        <v>23</v>
      </c>
      <c r="AC25" s="145">
        <v>0</v>
      </c>
      <c r="AD25" s="48">
        <f t="shared" si="0"/>
        <v>23</v>
      </c>
    </row>
    <row r="26" spans="2:30" ht="19">
      <c r="B26" s="179"/>
      <c r="C26" s="179"/>
      <c r="D26" s="179"/>
      <c r="E26" s="179"/>
      <c r="F26" s="179"/>
      <c r="G26" s="179"/>
      <c r="H26" s="179"/>
      <c r="I26" s="179"/>
      <c r="J26" s="179"/>
      <c r="L26" s="28">
        <f>SUM(L25)+1</f>
        <v>2</v>
      </c>
      <c r="M26" s="29" t="s">
        <v>54</v>
      </c>
      <c r="N26" s="30" t="s">
        <v>168</v>
      </c>
      <c r="O26" s="90">
        <v>26</v>
      </c>
      <c r="P26" s="32">
        <v>28</v>
      </c>
      <c r="Q26" s="92">
        <v>26</v>
      </c>
      <c r="R26" s="145" t="s">
        <v>630</v>
      </c>
      <c r="S26" s="145">
        <v>28</v>
      </c>
      <c r="T26" s="48">
        <f t="shared" si="4"/>
        <v>108</v>
      </c>
      <c r="V26" s="28">
        <f t="shared" si="1"/>
        <v>19</v>
      </c>
      <c r="W26" s="29" t="s">
        <v>58</v>
      </c>
      <c r="X26" s="30" t="s">
        <v>176</v>
      </c>
      <c r="Y26" s="90">
        <v>22</v>
      </c>
      <c r="Z26" s="145" t="s">
        <v>630</v>
      </c>
      <c r="AA26" s="93">
        <v>0</v>
      </c>
      <c r="AB26" s="111">
        <v>0</v>
      </c>
      <c r="AC26" s="145">
        <v>0</v>
      </c>
      <c r="AD26" s="48">
        <f t="shared" si="0"/>
        <v>22</v>
      </c>
    </row>
    <row r="27" spans="2:30" ht="19">
      <c r="B27" s="179"/>
      <c r="C27" s="179"/>
      <c r="D27" s="179"/>
      <c r="E27" s="179"/>
      <c r="F27" s="179"/>
      <c r="G27" s="179"/>
      <c r="H27" s="179"/>
      <c r="I27" s="179"/>
      <c r="J27" s="179"/>
      <c r="L27" s="28">
        <f t="shared" ref="L27:L33" si="5">SUM(L26)+1</f>
        <v>3</v>
      </c>
      <c r="M27" s="29" t="s">
        <v>48</v>
      </c>
      <c r="N27" s="30" t="s">
        <v>168</v>
      </c>
      <c r="O27" s="148" t="s">
        <v>630</v>
      </c>
      <c r="P27" s="32">
        <v>28</v>
      </c>
      <c r="Q27" s="92">
        <v>22</v>
      </c>
      <c r="R27" s="115">
        <v>24</v>
      </c>
      <c r="S27" s="147">
        <v>24</v>
      </c>
      <c r="T27" s="48">
        <f t="shared" si="4"/>
        <v>98</v>
      </c>
      <c r="V27" s="28">
        <f t="shared" si="1"/>
        <v>20</v>
      </c>
      <c r="W27" s="29" t="s">
        <v>75</v>
      </c>
      <c r="X27" s="30" t="s">
        <v>26</v>
      </c>
      <c r="Y27" s="90">
        <v>7</v>
      </c>
      <c r="Z27" s="32">
        <v>9</v>
      </c>
      <c r="AA27" s="149" t="s">
        <v>630</v>
      </c>
      <c r="AB27" s="115">
        <v>0</v>
      </c>
      <c r="AC27" s="147">
        <v>0</v>
      </c>
      <c r="AD27" s="48">
        <f t="shared" si="0"/>
        <v>16</v>
      </c>
    </row>
    <row r="28" spans="2:30" ht="19">
      <c r="L28" s="28">
        <f t="shared" si="5"/>
        <v>4</v>
      </c>
      <c r="M28" s="43" t="s">
        <v>52</v>
      </c>
      <c r="N28" s="44" t="s">
        <v>168</v>
      </c>
      <c r="O28" s="46">
        <v>24</v>
      </c>
      <c r="P28" s="147" t="s">
        <v>630</v>
      </c>
      <c r="Q28" s="86">
        <v>24</v>
      </c>
      <c r="R28" s="111">
        <v>26</v>
      </c>
      <c r="S28" s="145">
        <v>22</v>
      </c>
      <c r="T28" s="48">
        <f t="shared" si="4"/>
        <v>96</v>
      </c>
      <c r="V28" s="28">
        <f t="shared" si="1"/>
        <v>21</v>
      </c>
      <c r="W28" s="43" t="s">
        <v>159</v>
      </c>
      <c r="X28" s="44" t="s">
        <v>178</v>
      </c>
      <c r="Y28" s="46">
        <v>14</v>
      </c>
      <c r="Z28" s="147" t="s">
        <v>630</v>
      </c>
      <c r="AA28" s="86">
        <v>0</v>
      </c>
      <c r="AB28" s="111">
        <v>0</v>
      </c>
      <c r="AC28" s="145">
        <v>0</v>
      </c>
      <c r="AD28" s="48">
        <f t="shared" si="0"/>
        <v>14</v>
      </c>
    </row>
    <row r="29" spans="2:30" ht="19">
      <c r="L29" s="28">
        <f t="shared" si="5"/>
        <v>5</v>
      </c>
      <c r="M29" s="43" t="s">
        <v>43</v>
      </c>
      <c r="N29" s="44" t="s">
        <v>168</v>
      </c>
      <c r="O29" s="147" t="s">
        <v>630</v>
      </c>
      <c r="P29" s="46">
        <v>0</v>
      </c>
      <c r="Q29" s="86">
        <v>30</v>
      </c>
      <c r="R29" s="111">
        <v>30</v>
      </c>
      <c r="S29" s="145">
        <v>30</v>
      </c>
      <c r="T29" s="48">
        <f t="shared" si="4"/>
        <v>90</v>
      </c>
      <c r="V29" s="28">
        <f t="shared" si="1"/>
        <v>22</v>
      </c>
      <c r="W29" s="43" t="s">
        <v>221</v>
      </c>
      <c r="X29" s="44" t="s">
        <v>168</v>
      </c>
      <c r="Y29" s="46">
        <v>12</v>
      </c>
      <c r="Z29" s="147" t="s">
        <v>630</v>
      </c>
      <c r="AA29" s="86">
        <v>0</v>
      </c>
      <c r="AB29" s="111">
        <v>0</v>
      </c>
      <c r="AC29" s="145">
        <v>0</v>
      </c>
      <c r="AD29" s="48">
        <f t="shared" si="0"/>
        <v>12</v>
      </c>
    </row>
    <row r="30" spans="2:30" ht="19">
      <c r="L30" s="28">
        <f t="shared" si="5"/>
        <v>6</v>
      </c>
      <c r="M30" s="29" t="s">
        <v>221</v>
      </c>
      <c r="N30" s="30" t="s">
        <v>168</v>
      </c>
      <c r="O30" s="46">
        <v>30</v>
      </c>
      <c r="P30" s="145" t="s">
        <v>630</v>
      </c>
      <c r="Q30" s="33">
        <v>0</v>
      </c>
      <c r="R30" s="111">
        <v>0</v>
      </c>
      <c r="S30" s="145">
        <v>0</v>
      </c>
      <c r="T30" s="48">
        <f t="shared" si="4"/>
        <v>30</v>
      </c>
      <c r="V30" s="28">
        <f t="shared" si="1"/>
        <v>23</v>
      </c>
      <c r="W30" s="29" t="s">
        <v>50</v>
      </c>
      <c r="X30" s="30" t="s">
        <v>178</v>
      </c>
      <c r="Y30" s="147" t="s">
        <v>630</v>
      </c>
      <c r="Z30" s="32">
        <v>0</v>
      </c>
      <c r="AA30" s="33">
        <v>10</v>
      </c>
      <c r="AB30" s="111">
        <v>0</v>
      </c>
      <c r="AC30" s="145">
        <v>0</v>
      </c>
      <c r="AD30" s="48">
        <f t="shared" si="0"/>
        <v>10</v>
      </c>
    </row>
    <row r="31" spans="2:30" ht="19">
      <c r="L31" s="28">
        <f t="shared" si="5"/>
        <v>7</v>
      </c>
      <c r="M31" s="29" t="s">
        <v>162</v>
      </c>
      <c r="N31" s="30" t="s">
        <v>168</v>
      </c>
      <c r="O31" s="147" t="s">
        <v>630</v>
      </c>
      <c r="P31" s="32">
        <v>26</v>
      </c>
      <c r="Q31" s="32">
        <v>0</v>
      </c>
      <c r="R31" s="111">
        <v>0</v>
      </c>
      <c r="S31" s="145">
        <v>0</v>
      </c>
      <c r="T31" s="48">
        <f t="shared" si="4"/>
        <v>26</v>
      </c>
      <c r="V31" s="28">
        <f t="shared" si="1"/>
        <v>24</v>
      </c>
      <c r="W31" s="29" t="s">
        <v>574</v>
      </c>
      <c r="X31" s="30" t="s">
        <v>168</v>
      </c>
      <c r="Y31" s="147" t="s">
        <v>630</v>
      </c>
      <c r="Z31" s="32">
        <v>0</v>
      </c>
      <c r="AA31" s="32">
        <v>0</v>
      </c>
      <c r="AB31" s="113">
        <v>0</v>
      </c>
      <c r="AC31" s="145">
        <v>10</v>
      </c>
      <c r="AD31" s="48">
        <f t="shared" si="0"/>
        <v>10</v>
      </c>
    </row>
    <row r="32" spans="2:30" ht="19">
      <c r="L32" s="28">
        <f t="shared" si="5"/>
        <v>8</v>
      </c>
      <c r="M32" s="29" t="s">
        <v>574</v>
      </c>
      <c r="N32" s="30" t="s">
        <v>168</v>
      </c>
      <c r="O32" s="147" t="s">
        <v>630</v>
      </c>
      <c r="P32" s="32">
        <v>0</v>
      </c>
      <c r="Q32" s="33">
        <v>0</v>
      </c>
      <c r="R32" s="113">
        <v>0</v>
      </c>
      <c r="S32" s="145">
        <v>0</v>
      </c>
      <c r="T32" s="48">
        <v>20</v>
      </c>
      <c r="V32" s="28">
        <f t="shared" si="1"/>
        <v>25</v>
      </c>
      <c r="W32" s="29" t="s">
        <v>608</v>
      </c>
      <c r="X32" s="30" t="s">
        <v>610</v>
      </c>
      <c r="Y32" s="147" t="s">
        <v>630</v>
      </c>
      <c r="Z32" s="32">
        <v>0</v>
      </c>
      <c r="AA32" s="33">
        <v>0</v>
      </c>
      <c r="AB32" s="111">
        <v>0</v>
      </c>
      <c r="AC32" s="145">
        <v>9</v>
      </c>
      <c r="AD32" s="48">
        <f t="shared" si="0"/>
        <v>9</v>
      </c>
    </row>
    <row r="33" spans="12:30" ht="19">
      <c r="L33" s="28">
        <f t="shared" si="5"/>
        <v>9</v>
      </c>
      <c r="M33" s="29" t="s">
        <v>609</v>
      </c>
      <c r="N33" s="30" t="s">
        <v>168</v>
      </c>
      <c r="O33" s="147" t="s">
        <v>630</v>
      </c>
      <c r="P33" s="32">
        <v>0</v>
      </c>
      <c r="Q33" s="33">
        <v>0</v>
      </c>
      <c r="R33" s="111">
        <v>0</v>
      </c>
      <c r="S33" s="145">
        <v>18</v>
      </c>
      <c r="T33" s="48">
        <f>SUM(O33:S33)</f>
        <v>18</v>
      </c>
      <c r="V33" s="28">
        <f t="shared" si="1"/>
        <v>26</v>
      </c>
      <c r="W33" s="29" t="s">
        <v>162</v>
      </c>
      <c r="X33" s="30" t="s">
        <v>168</v>
      </c>
      <c r="Y33" s="147" t="s">
        <v>630</v>
      </c>
      <c r="Z33" s="32">
        <v>8</v>
      </c>
      <c r="AA33" s="32">
        <v>0</v>
      </c>
      <c r="AB33" s="111">
        <v>0</v>
      </c>
      <c r="AC33" s="145">
        <v>0</v>
      </c>
      <c r="AD33" s="48">
        <f t="shared" si="0"/>
        <v>8</v>
      </c>
    </row>
    <row r="34" spans="12:30" ht="19">
      <c r="L34" s="28"/>
      <c r="M34" s="29"/>
      <c r="N34" s="30"/>
      <c r="O34" s="46"/>
      <c r="P34" s="32"/>
      <c r="Q34" s="33"/>
      <c r="R34" s="111"/>
      <c r="S34" s="145"/>
      <c r="T34" s="48"/>
      <c r="V34" s="28">
        <f t="shared" si="1"/>
        <v>27</v>
      </c>
      <c r="W34" s="29" t="s">
        <v>609</v>
      </c>
      <c r="X34" s="30" t="s">
        <v>168</v>
      </c>
      <c r="Y34" s="147" t="s">
        <v>630</v>
      </c>
      <c r="Z34" s="32">
        <v>0</v>
      </c>
      <c r="AA34" s="33">
        <v>0</v>
      </c>
      <c r="AB34" s="113">
        <v>0</v>
      </c>
      <c r="AC34" s="145">
        <v>8</v>
      </c>
      <c r="AD34" s="48">
        <f t="shared" si="0"/>
        <v>8</v>
      </c>
    </row>
    <row r="35" spans="12:30" ht="19">
      <c r="L35" s="28">
        <v>1</v>
      </c>
      <c r="M35" s="29" t="s">
        <v>608</v>
      </c>
      <c r="N35" s="30" t="s">
        <v>610</v>
      </c>
      <c r="O35" s="147" t="s">
        <v>630</v>
      </c>
      <c r="P35" s="32">
        <v>0</v>
      </c>
      <c r="Q35" s="33">
        <v>0</v>
      </c>
      <c r="R35" s="113">
        <v>0</v>
      </c>
      <c r="S35" s="145">
        <v>30</v>
      </c>
      <c r="T35" s="48">
        <f>SUM(O35:S35)</f>
        <v>30</v>
      </c>
      <c r="V35" s="28"/>
      <c r="W35" s="29"/>
      <c r="X35" s="30"/>
      <c r="Y35" s="46"/>
      <c r="Z35" s="32"/>
      <c r="AA35" s="33"/>
      <c r="AB35" s="111"/>
      <c r="AC35" s="145"/>
      <c r="AD35" s="48"/>
    </row>
    <row r="36" spans="12:30" ht="19">
      <c r="L36" s="28"/>
      <c r="M36" s="29"/>
      <c r="N36" s="30"/>
      <c r="O36" s="46"/>
      <c r="P36" s="32"/>
      <c r="Q36" s="33"/>
      <c r="R36" s="113"/>
      <c r="S36" s="145"/>
      <c r="T36" s="48"/>
      <c r="V36" s="28"/>
      <c r="W36" s="29"/>
      <c r="X36" s="30"/>
      <c r="Y36" s="46"/>
      <c r="Z36" s="32"/>
      <c r="AA36" s="32"/>
      <c r="AB36" s="113"/>
      <c r="AC36" s="145"/>
      <c r="AD36" s="48"/>
    </row>
    <row r="37" spans="12:30" ht="19">
      <c r="L37" s="28">
        <v>1</v>
      </c>
      <c r="M37" s="29" t="s">
        <v>41</v>
      </c>
      <c r="N37" s="30" t="s">
        <v>26</v>
      </c>
      <c r="O37" s="147" t="s">
        <v>630</v>
      </c>
      <c r="P37" s="32">
        <v>30</v>
      </c>
      <c r="Q37" s="33">
        <v>28</v>
      </c>
      <c r="R37" s="111">
        <v>30</v>
      </c>
      <c r="S37" s="145">
        <v>0</v>
      </c>
      <c r="T37" s="48">
        <f>SUM(O37:S37)</f>
        <v>88</v>
      </c>
      <c r="V37" s="28"/>
      <c r="W37" s="29"/>
      <c r="X37" s="30"/>
      <c r="Y37" s="46"/>
      <c r="Z37" s="32"/>
      <c r="AA37" s="32"/>
      <c r="AB37" s="113"/>
      <c r="AC37" s="145"/>
      <c r="AD37" s="48"/>
    </row>
    <row r="38" spans="12:30" ht="19">
      <c r="L38" s="28">
        <f>SUM(L37)+1</f>
        <v>2</v>
      </c>
      <c r="M38" s="29" t="s">
        <v>82</v>
      </c>
      <c r="N38" s="30" t="s">
        <v>26</v>
      </c>
      <c r="O38" s="46">
        <v>30</v>
      </c>
      <c r="P38" s="145" t="s">
        <v>630</v>
      </c>
      <c r="Q38" s="33">
        <v>30</v>
      </c>
      <c r="R38" s="111">
        <v>0</v>
      </c>
      <c r="S38" s="145">
        <v>28</v>
      </c>
      <c r="T38" s="48">
        <f>SUM(O38:S38)</f>
        <v>88</v>
      </c>
      <c r="V38" s="28"/>
      <c r="W38" s="29"/>
      <c r="X38" s="30"/>
      <c r="Y38" s="46"/>
      <c r="Z38" s="32"/>
      <c r="AA38" s="32"/>
      <c r="AB38" s="113"/>
      <c r="AC38" s="145"/>
      <c r="AD38" s="48"/>
    </row>
    <row r="39" spans="12:30" ht="19">
      <c r="L39" s="28">
        <f t="shared" ref="L39:L40" si="6">SUM(L38)+1</f>
        <v>3</v>
      </c>
      <c r="M39" s="29" t="s">
        <v>227</v>
      </c>
      <c r="N39" s="30" t="s">
        <v>26</v>
      </c>
      <c r="O39" s="147" t="s">
        <v>630</v>
      </c>
      <c r="P39" s="32">
        <v>28</v>
      </c>
      <c r="Q39" s="33">
        <v>0</v>
      </c>
      <c r="R39" s="111">
        <v>28</v>
      </c>
      <c r="S39" s="145">
        <v>30</v>
      </c>
      <c r="T39" s="48">
        <f>SUM(O39:S39)</f>
        <v>86</v>
      </c>
      <c r="V39" s="28"/>
      <c r="W39" s="29"/>
      <c r="X39" s="30"/>
      <c r="Y39" s="46"/>
      <c r="Z39" s="32"/>
      <c r="AA39" s="33"/>
      <c r="AB39" s="113"/>
      <c r="AC39" s="83"/>
      <c r="AD39" s="48"/>
    </row>
    <row r="40" spans="12:30" ht="19">
      <c r="L40" s="28">
        <f t="shared" si="6"/>
        <v>4</v>
      </c>
      <c r="M40" s="29" t="s">
        <v>75</v>
      </c>
      <c r="N40" s="30" t="s">
        <v>26</v>
      </c>
      <c r="O40" s="32">
        <v>28</v>
      </c>
      <c r="P40" s="32">
        <v>26</v>
      </c>
      <c r="Q40" s="145" t="s">
        <v>630</v>
      </c>
      <c r="R40" s="111">
        <v>0</v>
      </c>
      <c r="S40" s="145">
        <v>0</v>
      </c>
      <c r="T40" s="35">
        <f>SUM(O40:S40)</f>
        <v>54</v>
      </c>
      <c r="V40" s="36"/>
      <c r="W40" s="37"/>
      <c r="X40" s="87"/>
      <c r="Y40" s="38"/>
      <c r="Z40" s="38"/>
      <c r="AA40" s="88"/>
      <c r="AB40" s="118"/>
      <c r="AC40" s="117"/>
      <c r="AD40" s="41"/>
    </row>
    <row r="41" spans="12:30" ht="31" customHeight="1">
      <c r="L41" s="178" t="s">
        <v>430</v>
      </c>
      <c r="M41" s="179"/>
      <c r="N41" s="179"/>
      <c r="O41" s="179"/>
      <c r="P41" s="179"/>
      <c r="Q41" s="179"/>
      <c r="R41" s="179"/>
      <c r="S41" s="179"/>
      <c r="T41" s="179"/>
      <c r="V41" s="178" t="s">
        <v>431</v>
      </c>
      <c r="W41" s="179"/>
      <c r="X41" s="179"/>
      <c r="Y41" s="179"/>
      <c r="Z41" s="179"/>
      <c r="AA41" s="179"/>
      <c r="AB41" s="179"/>
      <c r="AC41" s="179"/>
      <c r="AD41" s="179"/>
    </row>
    <row r="42" spans="12:30">
      <c r="L42" s="179"/>
      <c r="M42" s="179"/>
      <c r="N42" s="179"/>
      <c r="O42" s="179"/>
      <c r="P42" s="179"/>
      <c r="Q42" s="179"/>
      <c r="R42" s="179"/>
      <c r="S42" s="179"/>
      <c r="T42" s="179"/>
      <c r="V42" s="179"/>
      <c r="W42" s="179"/>
      <c r="X42" s="179"/>
      <c r="Y42" s="179"/>
      <c r="Z42" s="179"/>
      <c r="AA42" s="179"/>
      <c r="AB42" s="179"/>
      <c r="AC42" s="179"/>
      <c r="AD42" s="179"/>
    </row>
    <row r="43" spans="12:30">
      <c r="L43" s="179"/>
      <c r="M43" s="179"/>
      <c r="N43" s="179"/>
      <c r="O43" s="179"/>
      <c r="P43" s="179"/>
      <c r="Q43" s="179"/>
      <c r="R43" s="179"/>
      <c r="S43" s="179"/>
      <c r="T43" s="179"/>
      <c r="V43" s="179"/>
      <c r="W43" s="179"/>
      <c r="X43" s="179"/>
      <c r="Y43" s="179"/>
      <c r="Z43" s="179"/>
      <c r="AA43" s="179"/>
      <c r="AB43" s="179"/>
      <c r="AC43" s="179"/>
      <c r="AD43" s="179"/>
    </row>
  </sheetData>
  <sortState xmlns:xlrd2="http://schemas.microsoft.com/office/spreadsheetml/2017/richdata2" ref="M25:T33">
    <sortCondition descending="1" ref="T25:T33"/>
  </sortState>
  <mergeCells count="9">
    <mergeCell ref="B25:J27"/>
    <mergeCell ref="L41:T43"/>
    <mergeCell ref="V41:AD43"/>
    <mergeCell ref="B4:D4"/>
    <mergeCell ref="F4:J4"/>
    <mergeCell ref="L4:N5"/>
    <mergeCell ref="O4:AD5"/>
    <mergeCell ref="E5:G5"/>
    <mergeCell ref="H5:I5"/>
  </mergeCells>
  <pageMargins left="0.7" right="0.7" top="0.75" bottom="0.75" header="0.3" footer="0.3"/>
  <pageSetup paperSize="9" scale="27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3335-DDFB-9748-B6BF-AFCF0526C43E}">
  <sheetPr>
    <pageSetUpPr fitToPage="1"/>
  </sheetPr>
  <dimension ref="B2:I42"/>
  <sheetViews>
    <sheetView showGridLines="0" zoomScale="85" workbookViewId="0">
      <selection activeCell="N15" sqref="N15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20.33203125" style="2" customWidth="1"/>
    <col min="6" max="6" width="11.83203125" style="2" customWidth="1"/>
    <col min="7" max="8" width="8.83203125" style="2"/>
    <col min="9" max="9" width="13" style="2" customWidth="1"/>
  </cols>
  <sheetData>
    <row r="2" spans="2:9" ht="68" customHeight="1">
      <c r="B2" s="27" t="s">
        <v>7</v>
      </c>
      <c r="C2" s="10"/>
      <c r="D2" s="11"/>
      <c r="E2" s="11"/>
      <c r="F2" s="11"/>
      <c r="G2" s="11"/>
      <c r="H2" s="11"/>
      <c r="I2" s="12"/>
    </row>
    <row r="3" spans="2:9" ht="5" customHeight="1">
      <c r="B3" s="9"/>
    </row>
    <row r="4" spans="2:9" ht="45" customHeight="1">
      <c r="B4" s="165" t="s">
        <v>445</v>
      </c>
      <c r="C4" s="166"/>
      <c r="D4" s="167"/>
      <c r="E4" s="62"/>
      <c r="F4" s="168"/>
      <c r="G4" s="169"/>
      <c r="H4" s="169"/>
      <c r="I4" s="170"/>
    </row>
    <row r="5" spans="2:9" ht="30" customHeight="1">
      <c r="B5" s="58" t="s">
        <v>10</v>
      </c>
      <c r="C5" s="59">
        <v>45872</v>
      </c>
      <c r="D5" s="60" t="s">
        <v>8</v>
      </c>
      <c r="E5" s="171" t="s">
        <v>541</v>
      </c>
      <c r="F5" s="172"/>
      <c r="G5" s="174" t="s">
        <v>132</v>
      </c>
      <c r="H5" s="175"/>
      <c r="I5" s="61" t="s">
        <v>542</v>
      </c>
    </row>
    <row r="6" spans="2:9" ht="8" customHeight="1">
      <c r="B6" s="6"/>
      <c r="C6" s="7"/>
      <c r="D6" s="6"/>
      <c r="E6" s="6"/>
      <c r="F6" s="8"/>
      <c r="G6" s="8"/>
      <c r="H6" s="6"/>
      <c r="I6" s="6"/>
    </row>
    <row r="7" spans="2:9" ht="30" customHeight="1">
      <c r="B7" s="49" t="s">
        <v>0</v>
      </c>
      <c r="C7" s="50" t="s">
        <v>5</v>
      </c>
      <c r="D7" s="51" t="s">
        <v>12</v>
      </c>
      <c r="E7" s="51" t="s">
        <v>1</v>
      </c>
      <c r="F7" s="137" t="s">
        <v>539</v>
      </c>
      <c r="G7" s="51" t="s">
        <v>175</v>
      </c>
      <c r="H7" s="52"/>
      <c r="I7" s="53"/>
    </row>
    <row r="8" spans="2:9" ht="30" customHeight="1">
      <c r="B8" s="42">
        <v>1</v>
      </c>
      <c r="C8" s="43" t="s">
        <v>199</v>
      </c>
      <c r="D8" s="44" t="s">
        <v>60</v>
      </c>
      <c r="E8" s="128" t="s">
        <v>23</v>
      </c>
      <c r="F8" s="138" t="s">
        <v>584</v>
      </c>
      <c r="G8" s="142" t="s">
        <v>482</v>
      </c>
      <c r="H8" s="176"/>
      <c r="I8" s="177"/>
    </row>
    <row r="9" spans="2:9" ht="30" customHeight="1">
      <c r="B9" s="28">
        <f>SUM(B8)+1</f>
        <v>2</v>
      </c>
      <c r="C9" s="29" t="s">
        <v>59</v>
      </c>
      <c r="D9" s="30" t="s">
        <v>60</v>
      </c>
      <c r="E9" s="124" t="s">
        <v>31</v>
      </c>
      <c r="F9" s="139" t="s">
        <v>585</v>
      </c>
      <c r="G9" s="65" t="s">
        <v>586</v>
      </c>
      <c r="H9" s="176"/>
      <c r="I9" s="177"/>
    </row>
    <row r="10" spans="2:9" ht="30" customHeight="1">
      <c r="B10" s="28">
        <f t="shared" ref="B10:B41" si="0">SUM(B9)+1</f>
        <v>3</v>
      </c>
      <c r="C10" s="29" t="s">
        <v>203</v>
      </c>
      <c r="D10" s="30" t="s">
        <v>210</v>
      </c>
      <c r="E10" s="83" t="s">
        <v>18</v>
      </c>
      <c r="F10" s="139" t="s">
        <v>543</v>
      </c>
      <c r="G10" s="125" t="s">
        <v>482</v>
      </c>
      <c r="H10" s="141"/>
      <c r="I10" s="35"/>
    </row>
    <row r="11" spans="2:9" ht="30" customHeight="1">
      <c r="B11" s="28">
        <f t="shared" si="0"/>
        <v>4</v>
      </c>
      <c r="C11" s="29" t="s">
        <v>544</v>
      </c>
      <c r="D11" s="30" t="s">
        <v>210</v>
      </c>
      <c r="E11" s="83" t="s">
        <v>18</v>
      </c>
      <c r="F11" s="139" t="s">
        <v>545</v>
      </c>
      <c r="G11" s="65" t="s">
        <v>546</v>
      </c>
      <c r="H11" s="141"/>
      <c r="I11" s="35"/>
    </row>
    <row r="12" spans="2:9" ht="30" customHeight="1">
      <c r="B12" s="28">
        <f t="shared" si="0"/>
        <v>5</v>
      </c>
      <c r="C12" s="29" t="s">
        <v>69</v>
      </c>
      <c r="D12" s="30" t="s">
        <v>210</v>
      </c>
      <c r="E12" s="83" t="s">
        <v>18</v>
      </c>
      <c r="F12" s="139" t="s">
        <v>547</v>
      </c>
      <c r="G12" s="65" t="s">
        <v>548</v>
      </c>
      <c r="H12" s="141"/>
      <c r="I12" s="35"/>
    </row>
    <row r="13" spans="2:9" ht="30" customHeight="1">
      <c r="B13" s="28">
        <f t="shared" si="0"/>
        <v>6</v>
      </c>
      <c r="C13" s="29" t="s">
        <v>70</v>
      </c>
      <c r="D13" s="30" t="s">
        <v>60</v>
      </c>
      <c r="E13" s="124" t="s">
        <v>14</v>
      </c>
      <c r="F13" s="139" t="s">
        <v>587</v>
      </c>
      <c r="G13" s="65" t="s">
        <v>588</v>
      </c>
      <c r="H13" s="141"/>
      <c r="I13" s="35"/>
    </row>
    <row r="14" spans="2:9" ht="30" customHeight="1">
      <c r="B14" s="28">
        <f t="shared" si="0"/>
        <v>7</v>
      </c>
      <c r="C14" s="29" t="s">
        <v>82</v>
      </c>
      <c r="D14" s="30" t="s">
        <v>60</v>
      </c>
      <c r="E14" s="83" t="s">
        <v>26</v>
      </c>
      <c r="F14" s="139" t="s">
        <v>589</v>
      </c>
      <c r="G14" s="65" t="s">
        <v>590</v>
      </c>
      <c r="H14" s="141"/>
      <c r="I14" s="35"/>
    </row>
    <row r="15" spans="2:9" ht="30" customHeight="1">
      <c r="B15" s="28">
        <f t="shared" si="0"/>
        <v>8</v>
      </c>
      <c r="C15" s="29" t="s">
        <v>549</v>
      </c>
      <c r="D15" s="30" t="s">
        <v>210</v>
      </c>
      <c r="E15" s="83" t="s">
        <v>18</v>
      </c>
      <c r="F15" s="139" t="s">
        <v>550</v>
      </c>
      <c r="G15" s="65" t="s">
        <v>551</v>
      </c>
      <c r="H15" s="141"/>
      <c r="I15" s="35"/>
    </row>
    <row r="16" spans="2:9" ht="30" customHeight="1">
      <c r="B16" s="28">
        <f t="shared" si="0"/>
        <v>9</v>
      </c>
      <c r="C16" s="29" t="s">
        <v>552</v>
      </c>
      <c r="D16" s="30" t="s">
        <v>210</v>
      </c>
      <c r="E16" s="83" t="s">
        <v>18</v>
      </c>
      <c r="F16" s="139" t="s">
        <v>553</v>
      </c>
      <c r="G16" s="65" t="s">
        <v>554</v>
      </c>
      <c r="H16" s="141"/>
      <c r="I16" s="35"/>
    </row>
    <row r="17" spans="2:9" ht="30" customHeight="1">
      <c r="B17" s="28">
        <f t="shared" si="0"/>
        <v>10</v>
      </c>
      <c r="C17" s="29" t="s">
        <v>28</v>
      </c>
      <c r="D17" s="30" t="s">
        <v>60</v>
      </c>
      <c r="E17" s="83" t="s">
        <v>14</v>
      </c>
      <c r="F17" s="139" t="s">
        <v>591</v>
      </c>
      <c r="G17" s="65" t="s">
        <v>592</v>
      </c>
      <c r="H17" s="141"/>
      <c r="I17" s="35"/>
    </row>
    <row r="18" spans="2:9" ht="30" customHeight="1">
      <c r="B18" s="28">
        <f t="shared" si="0"/>
        <v>11</v>
      </c>
      <c r="C18" s="29" t="s">
        <v>155</v>
      </c>
      <c r="D18" s="30" t="s">
        <v>60</v>
      </c>
      <c r="E18" s="83" t="s">
        <v>18</v>
      </c>
      <c r="F18" s="139" t="s">
        <v>593</v>
      </c>
      <c r="G18" s="34" t="s">
        <v>594</v>
      </c>
      <c r="H18" s="141"/>
      <c r="I18" s="35"/>
    </row>
    <row r="19" spans="2:9" ht="30" customHeight="1">
      <c r="B19" s="28">
        <f t="shared" si="0"/>
        <v>12</v>
      </c>
      <c r="C19" s="29" t="s">
        <v>113</v>
      </c>
      <c r="D19" s="30" t="s">
        <v>210</v>
      </c>
      <c r="E19" s="83" t="s">
        <v>18</v>
      </c>
      <c r="F19" s="139" t="s">
        <v>555</v>
      </c>
      <c r="G19" s="65" t="s">
        <v>556</v>
      </c>
      <c r="H19" s="141"/>
      <c r="I19" s="35"/>
    </row>
    <row r="20" spans="2:9" ht="30" customHeight="1">
      <c r="B20" s="28">
        <f t="shared" si="0"/>
        <v>13</v>
      </c>
      <c r="C20" s="29" t="s">
        <v>33</v>
      </c>
      <c r="D20" s="30" t="s">
        <v>60</v>
      </c>
      <c r="E20" s="83" t="s">
        <v>14</v>
      </c>
      <c r="F20" s="139" t="s">
        <v>595</v>
      </c>
      <c r="G20" s="34" t="s">
        <v>596</v>
      </c>
      <c r="H20" s="32"/>
      <c r="I20" s="35"/>
    </row>
    <row r="21" spans="2:9" ht="30" customHeight="1">
      <c r="B21" s="28">
        <f t="shared" si="0"/>
        <v>14</v>
      </c>
      <c r="C21" s="29" t="s">
        <v>86</v>
      </c>
      <c r="D21" s="30" t="s">
        <v>60</v>
      </c>
      <c r="E21" s="83" t="s">
        <v>14</v>
      </c>
      <c r="F21" s="139" t="s">
        <v>597</v>
      </c>
      <c r="G21" s="65" t="s">
        <v>598</v>
      </c>
      <c r="H21" s="32"/>
      <c r="I21" s="35"/>
    </row>
    <row r="22" spans="2:9" ht="30" customHeight="1">
      <c r="B22" s="28">
        <f t="shared" si="0"/>
        <v>15</v>
      </c>
      <c r="C22" s="29" t="s">
        <v>37</v>
      </c>
      <c r="D22" s="30" t="s">
        <v>210</v>
      </c>
      <c r="E22" s="83" t="s">
        <v>23</v>
      </c>
      <c r="F22" s="139" t="s">
        <v>557</v>
      </c>
      <c r="G22" s="65" t="s">
        <v>558</v>
      </c>
      <c r="H22" s="32"/>
      <c r="I22" s="35"/>
    </row>
    <row r="23" spans="2:9" ht="30" customHeight="1">
      <c r="B23" s="28">
        <f t="shared" si="0"/>
        <v>16</v>
      </c>
      <c r="C23" s="29" t="s">
        <v>227</v>
      </c>
      <c r="D23" s="30" t="s">
        <v>210</v>
      </c>
      <c r="E23" s="83" t="s">
        <v>26</v>
      </c>
      <c r="F23" s="139" t="s">
        <v>559</v>
      </c>
      <c r="G23" s="65" t="s">
        <v>560</v>
      </c>
      <c r="H23" s="125"/>
      <c r="I23" s="35"/>
    </row>
    <row r="24" spans="2:9" ht="30" customHeight="1">
      <c r="B24" s="28">
        <f t="shared" si="0"/>
        <v>17</v>
      </c>
      <c r="C24" s="29" t="s">
        <v>72</v>
      </c>
      <c r="D24" s="30" t="s">
        <v>60</v>
      </c>
      <c r="E24" s="124" t="s">
        <v>14</v>
      </c>
      <c r="F24" s="139" t="s">
        <v>599</v>
      </c>
      <c r="G24" s="103" t="s">
        <v>600</v>
      </c>
      <c r="H24" s="32"/>
      <c r="I24" s="35"/>
    </row>
    <row r="25" spans="2:9" ht="30" customHeight="1">
      <c r="B25" s="28">
        <f t="shared" si="0"/>
        <v>18</v>
      </c>
      <c r="C25" s="29" t="s">
        <v>43</v>
      </c>
      <c r="D25" s="30" t="s">
        <v>210</v>
      </c>
      <c r="E25" s="83" t="s">
        <v>44</v>
      </c>
      <c r="F25" s="139" t="s">
        <v>561</v>
      </c>
      <c r="G25" s="65" t="s">
        <v>562</v>
      </c>
      <c r="H25" s="32"/>
      <c r="I25" s="35"/>
    </row>
    <row r="26" spans="2:9" ht="30" customHeight="1">
      <c r="B26" s="28">
        <f t="shared" si="0"/>
        <v>19</v>
      </c>
      <c r="C26" s="29" t="s">
        <v>298</v>
      </c>
      <c r="D26" s="30" t="s">
        <v>210</v>
      </c>
      <c r="E26" s="83" t="s">
        <v>23</v>
      </c>
      <c r="F26" s="139" t="s">
        <v>563</v>
      </c>
      <c r="G26" s="65" t="s">
        <v>564</v>
      </c>
      <c r="H26" s="125"/>
      <c r="I26" s="35"/>
    </row>
    <row r="27" spans="2:9" ht="30" customHeight="1">
      <c r="B27" s="28">
        <f t="shared" si="0"/>
        <v>20</v>
      </c>
      <c r="C27" s="29" t="s">
        <v>54</v>
      </c>
      <c r="D27" s="30" t="s">
        <v>210</v>
      </c>
      <c r="E27" s="83" t="s">
        <v>44</v>
      </c>
      <c r="F27" s="139" t="s">
        <v>565</v>
      </c>
      <c r="G27" s="65" t="s">
        <v>566</v>
      </c>
      <c r="H27" s="32"/>
      <c r="I27" s="35"/>
    </row>
    <row r="28" spans="2:9" ht="30" customHeight="1">
      <c r="B28" s="28">
        <f t="shared" si="0"/>
        <v>21</v>
      </c>
      <c r="C28" s="29" t="s">
        <v>73</v>
      </c>
      <c r="D28" s="30" t="s">
        <v>60</v>
      </c>
      <c r="E28" s="124" t="s">
        <v>23</v>
      </c>
      <c r="F28" s="139" t="s">
        <v>601</v>
      </c>
      <c r="G28" s="140" t="s">
        <v>602</v>
      </c>
      <c r="H28" s="32"/>
      <c r="I28" s="35"/>
    </row>
    <row r="29" spans="2:9" ht="30" customHeight="1">
      <c r="B29" s="28">
        <f t="shared" si="0"/>
        <v>22</v>
      </c>
      <c r="C29" s="29" t="s">
        <v>74</v>
      </c>
      <c r="D29" s="30" t="s">
        <v>210</v>
      </c>
      <c r="E29" s="83" t="s">
        <v>14</v>
      </c>
      <c r="F29" s="139" t="s">
        <v>567</v>
      </c>
      <c r="G29" s="65" t="s">
        <v>568</v>
      </c>
      <c r="H29" s="32"/>
      <c r="I29" s="35"/>
    </row>
    <row r="30" spans="2:9" ht="30" customHeight="1">
      <c r="B30" s="28">
        <f t="shared" si="0"/>
        <v>23</v>
      </c>
      <c r="C30" s="29" t="s">
        <v>46</v>
      </c>
      <c r="D30" s="30" t="s">
        <v>210</v>
      </c>
      <c r="E30" s="83" t="s">
        <v>44</v>
      </c>
      <c r="F30" s="139" t="s">
        <v>569</v>
      </c>
      <c r="G30" s="65" t="s">
        <v>570</v>
      </c>
      <c r="H30" s="32"/>
      <c r="I30" s="35"/>
    </row>
    <row r="31" spans="2:9" ht="30" customHeight="1">
      <c r="B31" s="28">
        <f t="shared" si="0"/>
        <v>24</v>
      </c>
      <c r="C31" s="29" t="s">
        <v>571</v>
      </c>
      <c r="D31" s="30" t="s">
        <v>210</v>
      </c>
      <c r="E31" s="83" t="s">
        <v>14</v>
      </c>
      <c r="F31" s="139" t="s">
        <v>572</v>
      </c>
      <c r="G31" s="65" t="s">
        <v>573</v>
      </c>
      <c r="H31" s="32"/>
      <c r="I31" s="35"/>
    </row>
    <row r="32" spans="2:9" ht="30" customHeight="1">
      <c r="B32" s="28">
        <f t="shared" si="0"/>
        <v>25</v>
      </c>
      <c r="C32" s="29" t="s">
        <v>75</v>
      </c>
      <c r="D32" s="30" t="s">
        <v>60</v>
      </c>
      <c r="E32" s="124" t="s">
        <v>26</v>
      </c>
      <c r="F32" s="139" t="s">
        <v>603</v>
      </c>
      <c r="G32" s="140" t="s">
        <v>604</v>
      </c>
      <c r="H32" s="125"/>
      <c r="I32" s="35"/>
    </row>
    <row r="33" spans="2:9" ht="30" customHeight="1">
      <c r="B33" s="28">
        <f t="shared" si="0"/>
        <v>26</v>
      </c>
      <c r="C33" s="29" t="s">
        <v>574</v>
      </c>
      <c r="D33" s="30" t="s">
        <v>210</v>
      </c>
      <c r="E33" s="83" t="s">
        <v>44</v>
      </c>
      <c r="F33" s="139" t="s">
        <v>575</v>
      </c>
      <c r="G33" s="65" t="s">
        <v>576</v>
      </c>
      <c r="H33" s="32"/>
      <c r="I33" s="35"/>
    </row>
    <row r="34" spans="2:9" ht="30" customHeight="1">
      <c r="B34" s="28">
        <f t="shared" si="0"/>
        <v>27</v>
      </c>
      <c r="C34" s="29" t="s">
        <v>56</v>
      </c>
      <c r="D34" s="30" t="s">
        <v>210</v>
      </c>
      <c r="E34" s="83" t="s">
        <v>44</v>
      </c>
      <c r="F34" s="139" t="s">
        <v>577</v>
      </c>
      <c r="G34" s="65" t="s">
        <v>578</v>
      </c>
      <c r="H34" s="32"/>
      <c r="I34" s="35"/>
    </row>
    <row r="35" spans="2:9" ht="30" customHeight="1">
      <c r="B35" s="28">
        <f t="shared" si="0"/>
        <v>28</v>
      </c>
      <c r="C35" s="29" t="s">
        <v>76</v>
      </c>
      <c r="D35" s="30" t="s">
        <v>210</v>
      </c>
      <c r="E35" s="83" t="s">
        <v>44</v>
      </c>
      <c r="F35" s="139" t="s">
        <v>579</v>
      </c>
      <c r="G35" s="34" t="s">
        <v>580</v>
      </c>
      <c r="H35" s="125"/>
      <c r="I35" s="35"/>
    </row>
    <row r="36" spans="2:9" ht="30" customHeight="1">
      <c r="B36" s="28">
        <f t="shared" si="0"/>
        <v>29</v>
      </c>
      <c r="C36" s="29" t="s">
        <v>581</v>
      </c>
      <c r="D36" s="30" t="s">
        <v>210</v>
      </c>
      <c r="E36" s="83" t="s">
        <v>44</v>
      </c>
      <c r="F36" s="139" t="s">
        <v>582</v>
      </c>
      <c r="G36" s="34" t="s">
        <v>583</v>
      </c>
      <c r="H36" s="32"/>
      <c r="I36" s="35"/>
    </row>
    <row r="37" spans="2:9" ht="30" customHeight="1">
      <c r="B37" s="28">
        <f t="shared" si="0"/>
        <v>30</v>
      </c>
      <c r="C37" s="29" t="s">
        <v>52</v>
      </c>
      <c r="D37" s="30" t="s">
        <v>210</v>
      </c>
      <c r="E37" s="83" t="s">
        <v>44</v>
      </c>
      <c r="F37" s="139" t="s">
        <v>21</v>
      </c>
      <c r="G37" s="65" t="s">
        <v>482</v>
      </c>
      <c r="H37" s="32"/>
      <c r="I37" s="35"/>
    </row>
    <row r="38" spans="2:9" ht="30" customHeight="1">
      <c r="B38" s="28">
        <f t="shared" si="0"/>
        <v>31</v>
      </c>
      <c r="C38" s="29" t="s">
        <v>161</v>
      </c>
      <c r="D38" s="30" t="s">
        <v>210</v>
      </c>
      <c r="E38" s="124" t="s">
        <v>18</v>
      </c>
      <c r="F38" s="139" t="s">
        <v>21</v>
      </c>
      <c r="G38" s="103" t="s">
        <v>482</v>
      </c>
      <c r="H38" s="32"/>
      <c r="I38" s="35"/>
    </row>
    <row r="39" spans="2:9" ht="30" customHeight="1">
      <c r="B39" s="28">
        <f t="shared" si="0"/>
        <v>32</v>
      </c>
      <c r="C39" s="29" t="s">
        <v>384</v>
      </c>
      <c r="D39" s="30" t="s">
        <v>60</v>
      </c>
      <c r="E39" s="124" t="s">
        <v>18</v>
      </c>
      <c r="F39" s="139" t="s">
        <v>21</v>
      </c>
      <c r="G39" s="65" t="s">
        <v>482</v>
      </c>
      <c r="H39" s="32"/>
      <c r="I39" s="35"/>
    </row>
    <row r="40" spans="2:9" ht="30" customHeight="1">
      <c r="B40" s="28">
        <f t="shared" si="0"/>
        <v>33</v>
      </c>
      <c r="C40" s="29" t="s">
        <v>520</v>
      </c>
      <c r="D40" s="30" t="s">
        <v>60</v>
      </c>
      <c r="E40" s="124" t="s">
        <v>18</v>
      </c>
      <c r="F40" s="139" t="s">
        <v>21</v>
      </c>
      <c r="G40" s="65" t="s">
        <v>482</v>
      </c>
      <c r="H40" s="32"/>
      <c r="I40" s="35"/>
    </row>
    <row r="41" spans="2:9" ht="30" customHeight="1">
      <c r="B41" s="36">
        <f t="shared" si="0"/>
        <v>34</v>
      </c>
      <c r="C41" s="37" t="s">
        <v>323</v>
      </c>
      <c r="D41" s="87" t="s">
        <v>60</v>
      </c>
      <c r="E41" s="117" t="s">
        <v>88</v>
      </c>
      <c r="F41" s="143" t="s">
        <v>21</v>
      </c>
      <c r="G41" s="144" t="s">
        <v>482</v>
      </c>
      <c r="H41" s="38"/>
      <c r="I41" s="41"/>
    </row>
    <row r="42" spans="2:9" s="15" customFormat="1" ht="5" customHeight="1">
      <c r="B42" s="13"/>
      <c r="C42" s="14"/>
      <c r="D42" s="16"/>
      <c r="E42" s="13"/>
      <c r="F42" s="13"/>
      <c r="G42" s="13"/>
      <c r="H42" s="13"/>
      <c r="I42" s="13"/>
    </row>
  </sheetData>
  <sortState xmlns:xlrd2="http://schemas.microsoft.com/office/spreadsheetml/2017/richdata2" ref="C8:G41">
    <sortCondition ref="F8:F41"/>
  </sortState>
  <mergeCells count="6">
    <mergeCell ref="H9:I9"/>
    <mergeCell ref="B4:D4"/>
    <mergeCell ref="F4:I4"/>
    <mergeCell ref="E5:F5"/>
    <mergeCell ref="G5:H5"/>
    <mergeCell ref="H8:I8"/>
  </mergeCells>
  <pageMargins left="0.7" right="0.7" top="0.75" bottom="0.75" header="0.3" footer="0.3"/>
  <pageSetup paperSize="9" scale="64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2DAE-4407-3F41-A5E4-D58834F2C195}">
  <sheetPr>
    <pageSetUpPr fitToPage="1"/>
  </sheetPr>
  <dimension ref="B2:I21"/>
  <sheetViews>
    <sheetView showGridLines="0" zoomScale="85" workbookViewId="0">
      <selection activeCell="I14" sqref="I14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20.33203125" style="2" customWidth="1"/>
    <col min="6" max="6" width="11.83203125" style="2" customWidth="1"/>
    <col min="7" max="8" width="8.83203125" style="2"/>
    <col min="9" max="9" width="13" style="2" customWidth="1"/>
  </cols>
  <sheetData>
    <row r="2" spans="2:9" ht="68" customHeight="1">
      <c r="B2" s="27" t="s">
        <v>7</v>
      </c>
      <c r="C2" s="10"/>
      <c r="D2" s="11"/>
      <c r="E2" s="11"/>
      <c r="F2" s="11"/>
      <c r="G2" s="11"/>
      <c r="H2" s="11"/>
      <c r="I2" s="12"/>
    </row>
    <row r="3" spans="2:9" ht="5" customHeight="1">
      <c r="B3" s="9"/>
    </row>
    <row r="4" spans="2:9" ht="45" customHeight="1">
      <c r="B4" s="165" t="s">
        <v>517</v>
      </c>
      <c r="C4" s="166"/>
      <c r="D4" s="167"/>
      <c r="E4" s="62"/>
      <c r="F4" s="168"/>
      <c r="G4" s="169"/>
      <c r="H4" s="169"/>
      <c r="I4" s="170"/>
    </row>
    <row r="5" spans="2:9" ht="30" customHeight="1">
      <c r="B5" s="58" t="s">
        <v>10</v>
      </c>
      <c r="C5" s="59">
        <v>45865</v>
      </c>
      <c r="D5" s="60" t="s">
        <v>8</v>
      </c>
      <c r="E5" s="171" t="s">
        <v>518</v>
      </c>
      <c r="F5" s="172"/>
      <c r="G5" s="174" t="s">
        <v>132</v>
      </c>
      <c r="H5" s="175"/>
      <c r="I5" s="61" t="s">
        <v>519</v>
      </c>
    </row>
    <row r="6" spans="2:9" ht="8" customHeight="1">
      <c r="B6" s="6"/>
      <c r="C6" s="7"/>
      <c r="D6" s="6"/>
      <c r="E6" s="6"/>
      <c r="F6" s="8"/>
      <c r="G6" s="8"/>
      <c r="H6" s="6"/>
      <c r="I6" s="6"/>
    </row>
    <row r="7" spans="2:9" ht="30" customHeight="1">
      <c r="B7" s="49" t="s">
        <v>0</v>
      </c>
      <c r="C7" s="50" t="s">
        <v>5</v>
      </c>
      <c r="D7" s="51" t="s">
        <v>12</v>
      </c>
      <c r="E7" s="51" t="s">
        <v>1</v>
      </c>
      <c r="F7" s="137" t="s">
        <v>539</v>
      </c>
      <c r="G7" s="51" t="s">
        <v>175</v>
      </c>
      <c r="H7" s="52"/>
      <c r="I7" s="53"/>
    </row>
    <row r="8" spans="2:9" ht="30" customHeight="1">
      <c r="B8" s="42">
        <v>1</v>
      </c>
      <c r="C8" s="43" t="s">
        <v>199</v>
      </c>
      <c r="D8" s="44" t="s">
        <v>60</v>
      </c>
      <c r="E8" s="82" t="s">
        <v>23</v>
      </c>
      <c r="F8" s="138" t="s">
        <v>521</v>
      </c>
      <c r="G8" s="126" t="s">
        <v>482</v>
      </c>
      <c r="H8" s="176"/>
      <c r="I8" s="177"/>
    </row>
    <row r="9" spans="2:9" ht="30" customHeight="1">
      <c r="B9" s="28">
        <f>SUM(B8)+1</f>
        <v>2</v>
      </c>
      <c r="C9" s="29" t="s">
        <v>59</v>
      </c>
      <c r="D9" s="30" t="s">
        <v>60</v>
      </c>
      <c r="E9" s="83" t="s">
        <v>31</v>
      </c>
      <c r="F9" s="139" t="s">
        <v>522</v>
      </c>
      <c r="G9" s="65" t="s">
        <v>523</v>
      </c>
      <c r="H9" s="176"/>
      <c r="I9" s="177"/>
    </row>
    <row r="10" spans="2:9" ht="30" customHeight="1">
      <c r="B10" s="28">
        <f t="shared" ref="B10:B17" si="0">SUM(B9)+1</f>
        <v>3</v>
      </c>
      <c r="C10" s="29" t="s">
        <v>13</v>
      </c>
      <c r="D10" s="30" t="s">
        <v>60</v>
      </c>
      <c r="E10" s="83" t="s">
        <v>14</v>
      </c>
      <c r="F10" s="139" t="s">
        <v>524</v>
      </c>
      <c r="G10" s="65" t="s">
        <v>525</v>
      </c>
      <c r="H10" s="176"/>
      <c r="I10" s="177"/>
    </row>
    <row r="11" spans="2:9" ht="30" customHeight="1">
      <c r="B11" s="28">
        <f t="shared" si="0"/>
        <v>4</v>
      </c>
      <c r="C11" s="29" t="s">
        <v>203</v>
      </c>
      <c r="D11" s="30" t="s">
        <v>210</v>
      </c>
      <c r="E11" s="83" t="s">
        <v>18</v>
      </c>
      <c r="F11" s="139" t="s">
        <v>526</v>
      </c>
      <c r="G11" s="65" t="s">
        <v>527</v>
      </c>
      <c r="H11" s="32"/>
      <c r="I11" s="35"/>
    </row>
    <row r="12" spans="2:9" ht="30" customHeight="1">
      <c r="B12" s="28">
        <f t="shared" si="0"/>
        <v>5</v>
      </c>
      <c r="C12" s="29" t="s">
        <v>82</v>
      </c>
      <c r="D12" s="30" t="s">
        <v>60</v>
      </c>
      <c r="E12" s="83" t="s">
        <v>26</v>
      </c>
      <c r="F12" s="139" t="s">
        <v>528</v>
      </c>
      <c r="G12" s="65" t="s">
        <v>529</v>
      </c>
      <c r="H12" s="32"/>
      <c r="I12" s="35"/>
    </row>
    <row r="13" spans="2:9" ht="30" customHeight="1">
      <c r="B13" s="28">
        <f t="shared" si="0"/>
        <v>6</v>
      </c>
      <c r="C13" s="29" t="s">
        <v>28</v>
      </c>
      <c r="D13" s="30" t="s">
        <v>60</v>
      </c>
      <c r="E13" s="83" t="s">
        <v>14</v>
      </c>
      <c r="F13" s="139" t="s">
        <v>530</v>
      </c>
      <c r="G13" s="65" t="s">
        <v>531</v>
      </c>
      <c r="H13" s="125"/>
      <c r="I13" s="35"/>
    </row>
    <row r="14" spans="2:9" ht="30" customHeight="1">
      <c r="B14" s="28">
        <f t="shared" si="0"/>
        <v>7</v>
      </c>
      <c r="C14" s="29" t="s">
        <v>17</v>
      </c>
      <c r="D14" s="30" t="s">
        <v>60</v>
      </c>
      <c r="E14" s="83" t="s">
        <v>18</v>
      </c>
      <c r="F14" s="139" t="s">
        <v>532</v>
      </c>
      <c r="G14" s="34" t="s">
        <v>533</v>
      </c>
      <c r="H14" s="32"/>
      <c r="I14" s="35"/>
    </row>
    <row r="15" spans="2:9" ht="30" customHeight="1">
      <c r="B15" s="28">
        <f t="shared" si="0"/>
        <v>8</v>
      </c>
      <c r="C15" s="29" t="s">
        <v>33</v>
      </c>
      <c r="D15" s="30" t="s">
        <v>60</v>
      </c>
      <c r="E15" s="83" t="s">
        <v>14</v>
      </c>
      <c r="F15" s="139" t="s">
        <v>534</v>
      </c>
      <c r="G15" s="65" t="s">
        <v>535</v>
      </c>
      <c r="H15" s="125"/>
      <c r="I15" s="35"/>
    </row>
    <row r="16" spans="2:9" ht="30" customHeight="1">
      <c r="B16" s="28">
        <f t="shared" si="0"/>
        <v>9</v>
      </c>
      <c r="C16" s="29" t="s">
        <v>72</v>
      </c>
      <c r="D16" s="30" t="s">
        <v>60</v>
      </c>
      <c r="E16" s="124" t="s">
        <v>14</v>
      </c>
      <c r="F16" s="139" t="s">
        <v>536</v>
      </c>
      <c r="G16" s="103" t="s">
        <v>537</v>
      </c>
      <c r="H16" s="32"/>
      <c r="I16" s="35"/>
    </row>
    <row r="17" spans="2:9" ht="30" customHeight="1">
      <c r="B17" s="28">
        <f t="shared" si="0"/>
        <v>10</v>
      </c>
      <c r="C17" s="29" t="s">
        <v>520</v>
      </c>
      <c r="D17" s="30" t="s">
        <v>210</v>
      </c>
      <c r="E17" s="124" t="s">
        <v>18</v>
      </c>
      <c r="F17" s="139" t="s">
        <v>538</v>
      </c>
      <c r="G17" s="140" t="s">
        <v>540</v>
      </c>
      <c r="H17" s="32"/>
      <c r="I17" s="35"/>
    </row>
    <row r="18" spans="2:9" ht="30" customHeight="1">
      <c r="B18" s="28"/>
      <c r="C18" s="29" t="s">
        <v>84</v>
      </c>
      <c r="D18" s="30" t="s">
        <v>60</v>
      </c>
      <c r="E18" s="124" t="s">
        <v>16</v>
      </c>
      <c r="F18" s="139" t="s">
        <v>21</v>
      </c>
      <c r="G18" s="65" t="s">
        <v>482</v>
      </c>
      <c r="H18" s="32"/>
      <c r="I18" s="35"/>
    </row>
    <row r="19" spans="2:9" ht="30" customHeight="1">
      <c r="B19" s="28"/>
      <c r="C19" s="29" t="s">
        <v>86</v>
      </c>
      <c r="D19" s="30" t="s">
        <v>60</v>
      </c>
      <c r="E19" s="124" t="s">
        <v>14</v>
      </c>
      <c r="F19" s="139" t="s">
        <v>21</v>
      </c>
      <c r="G19" s="65" t="s">
        <v>482</v>
      </c>
      <c r="H19" s="32"/>
      <c r="I19" s="35"/>
    </row>
    <row r="20" spans="2:9" ht="30" customHeight="1">
      <c r="B20" s="36"/>
      <c r="C20" s="37"/>
      <c r="D20" s="87"/>
      <c r="E20" s="109"/>
      <c r="F20" s="38"/>
      <c r="G20" s="40"/>
      <c r="H20" s="40"/>
      <c r="I20" s="41"/>
    </row>
    <row r="21" spans="2:9" s="15" customFormat="1" ht="5" customHeight="1">
      <c r="B21" s="13"/>
      <c r="C21" s="14"/>
      <c r="D21" s="16"/>
      <c r="E21" s="13"/>
      <c r="F21" s="13"/>
      <c r="G21" s="13"/>
      <c r="H21" s="13"/>
      <c r="I21" s="13"/>
    </row>
  </sheetData>
  <sortState xmlns:xlrd2="http://schemas.microsoft.com/office/spreadsheetml/2017/richdata2" ref="C8:G19">
    <sortCondition ref="F8:F19"/>
  </sortState>
  <mergeCells count="7">
    <mergeCell ref="H10:I10"/>
    <mergeCell ref="H8:I8"/>
    <mergeCell ref="H9:I9"/>
    <mergeCell ref="B4:D4"/>
    <mergeCell ref="F4:I4"/>
    <mergeCell ref="E5:F5"/>
    <mergeCell ref="G5:H5"/>
  </mergeCells>
  <pageMargins left="0.7" right="0.7" top="0.75" bottom="0.75" header="0.3" footer="0.3"/>
  <pageSetup paperSize="9" scale="65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9373-9449-7C4F-91AB-37965268BCD2}">
  <sheetPr>
    <pageSetUpPr fitToPage="1"/>
  </sheetPr>
  <dimension ref="B2:V46"/>
  <sheetViews>
    <sheetView showGridLines="0" zoomScale="85" workbookViewId="0">
      <selection activeCell="R7" sqref="R7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  <col min="11" max="11" width="4.1640625" customWidth="1"/>
    <col min="13" max="13" width="21" customWidth="1"/>
    <col min="14" max="14" width="18.5" customWidth="1"/>
    <col min="15" max="15" width="10.33203125" hidden="1" customWidth="1"/>
    <col min="16" max="17" width="0" hidden="1" customWidth="1"/>
    <col min="19" max="21" width="0" hidden="1" customWidth="1"/>
  </cols>
  <sheetData>
    <row r="2" spans="2:22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22" ht="5" customHeight="1">
      <c r="B3" s="9"/>
    </row>
    <row r="4" spans="2:22" ht="45" customHeight="1">
      <c r="B4" s="165" t="s">
        <v>467</v>
      </c>
      <c r="C4" s="166"/>
      <c r="D4" s="167"/>
      <c r="E4" s="62"/>
      <c r="F4" s="168"/>
      <c r="G4" s="169"/>
      <c r="H4" s="169"/>
      <c r="I4" s="169"/>
      <c r="J4" s="170"/>
    </row>
    <row r="5" spans="2:22" ht="21" customHeight="1">
      <c r="B5" s="58" t="s">
        <v>10</v>
      </c>
      <c r="C5" s="59">
        <v>45863</v>
      </c>
      <c r="D5" s="60" t="s">
        <v>8</v>
      </c>
      <c r="E5" s="171" t="s">
        <v>468</v>
      </c>
      <c r="F5" s="172"/>
      <c r="G5" s="173"/>
      <c r="H5" s="174" t="s">
        <v>132</v>
      </c>
      <c r="I5" s="175"/>
      <c r="J5" s="61"/>
    </row>
    <row r="6" spans="2:22" ht="6" customHeight="1">
      <c r="B6" s="6"/>
      <c r="C6" s="7"/>
      <c r="D6" s="6"/>
      <c r="E6" s="6"/>
      <c r="F6" s="8"/>
      <c r="G6" s="8"/>
      <c r="H6" s="8"/>
      <c r="I6" s="6"/>
      <c r="J6" s="6"/>
    </row>
    <row r="7" spans="2:22" ht="23" customHeight="1">
      <c r="B7" s="49" t="s">
        <v>0</v>
      </c>
      <c r="C7" s="50" t="s">
        <v>5</v>
      </c>
      <c r="D7" s="51" t="s">
        <v>1</v>
      </c>
      <c r="E7" s="51" t="s">
        <v>2</v>
      </c>
      <c r="F7" s="51" t="s">
        <v>175</v>
      </c>
      <c r="G7" s="51"/>
      <c r="H7" s="51"/>
      <c r="I7" s="52"/>
      <c r="J7" s="53"/>
      <c r="L7" s="49" t="s">
        <v>0</v>
      </c>
      <c r="M7" s="50" t="s">
        <v>5</v>
      </c>
      <c r="N7" s="51" t="s">
        <v>1</v>
      </c>
      <c r="O7" s="51" t="s">
        <v>514</v>
      </c>
      <c r="P7" s="51" t="s">
        <v>515</v>
      </c>
      <c r="Q7" s="51" t="s">
        <v>280</v>
      </c>
      <c r="R7" s="51" t="s">
        <v>280</v>
      </c>
      <c r="S7" s="51"/>
      <c r="T7" s="51"/>
      <c r="U7" s="52"/>
      <c r="V7" s="53" t="s">
        <v>6</v>
      </c>
    </row>
    <row r="8" spans="2:22" ht="20" customHeight="1">
      <c r="B8" s="42">
        <v>1</v>
      </c>
      <c r="C8" s="43" t="s">
        <v>206</v>
      </c>
      <c r="D8" s="44" t="s">
        <v>18</v>
      </c>
      <c r="E8" s="82" t="s">
        <v>469</v>
      </c>
      <c r="F8" s="46" t="s">
        <v>482</v>
      </c>
      <c r="G8" s="127"/>
      <c r="H8" s="47"/>
      <c r="I8" s="47"/>
      <c r="J8" s="48"/>
      <c r="L8" s="42">
        <v>1</v>
      </c>
      <c r="M8" s="43" t="s">
        <v>30</v>
      </c>
      <c r="N8" s="44" t="s">
        <v>31</v>
      </c>
      <c r="O8" s="133">
        <v>99</v>
      </c>
      <c r="P8" s="133">
        <v>79</v>
      </c>
      <c r="Q8" s="134">
        <f t="shared" ref="Q8:Q20" si="0">SUM(O8:P8)</f>
        <v>178</v>
      </c>
      <c r="R8" s="132">
        <f>Q8/(24*60*60)</f>
        <v>2.0601851851851853E-3</v>
      </c>
      <c r="S8" s="127"/>
      <c r="T8" s="47"/>
      <c r="U8" s="47"/>
      <c r="V8" s="48"/>
    </row>
    <row r="9" spans="2:22" ht="20" customHeight="1">
      <c r="B9" s="28">
        <f>SUM(B8)+1</f>
        <v>2</v>
      </c>
      <c r="C9" s="29" t="s">
        <v>25</v>
      </c>
      <c r="D9" s="30" t="s">
        <v>26</v>
      </c>
      <c r="E9" s="83" t="s">
        <v>470</v>
      </c>
      <c r="F9" s="32" t="s">
        <v>483</v>
      </c>
      <c r="G9" s="65"/>
      <c r="H9" s="34"/>
      <c r="I9" s="34"/>
      <c r="J9" s="35"/>
      <c r="L9" s="28">
        <f>SUM(L8)+1</f>
        <v>2</v>
      </c>
      <c r="M9" s="29" t="s">
        <v>25</v>
      </c>
      <c r="N9" s="30" t="s">
        <v>26</v>
      </c>
      <c r="O9" s="136">
        <v>98</v>
      </c>
      <c r="P9" s="136">
        <v>81</v>
      </c>
      <c r="Q9" s="134">
        <f t="shared" si="0"/>
        <v>179</v>
      </c>
      <c r="R9" s="132">
        <f t="shared" ref="R9:R21" si="1">Q9/(24*60*60)</f>
        <v>2.0717592592592593E-3</v>
      </c>
      <c r="S9" s="65"/>
      <c r="T9" s="34"/>
      <c r="U9" s="34"/>
      <c r="V9" s="35"/>
    </row>
    <row r="10" spans="2:22" ht="20" customHeight="1">
      <c r="B10" s="28">
        <f t="shared" ref="B10:B21" si="2">SUM(B9)+1</f>
        <v>3</v>
      </c>
      <c r="C10" s="29" t="s">
        <v>30</v>
      </c>
      <c r="D10" s="30" t="s">
        <v>31</v>
      </c>
      <c r="E10" s="83" t="s">
        <v>471</v>
      </c>
      <c r="F10" s="32" t="s">
        <v>484</v>
      </c>
      <c r="G10" s="65"/>
      <c r="H10" s="34"/>
      <c r="I10" s="34"/>
      <c r="J10" s="35"/>
      <c r="L10" s="28">
        <f t="shared" ref="L10:L21" si="3">SUM(L9)+1</f>
        <v>3</v>
      </c>
      <c r="M10" s="29" t="s">
        <v>69</v>
      </c>
      <c r="N10" s="30" t="s">
        <v>18</v>
      </c>
      <c r="O10" s="136">
        <v>99</v>
      </c>
      <c r="P10" s="136">
        <v>84</v>
      </c>
      <c r="Q10" s="134">
        <f t="shared" si="0"/>
        <v>183</v>
      </c>
      <c r="R10" s="132">
        <f t="shared" si="1"/>
        <v>2.1180555555555558E-3</v>
      </c>
      <c r="S10" s="65"/>
      <c r="T10" s="34"/>
      <c r="U10" s="34"/>
      <c r="V10" s="35"/>
    </row>
    <row r="11" spans="2:22" ht="20" customHeight="1">
      <c r="B11" s="28">
        <f t="shared" si="2"/>
        <v>4</v>
      </c>
      <c r="C11" s="29" t="s">
        <v>69</v>
      </c>
      <c r="D11" s="30" t="s">
        <v>18</v>
      </c>
      <c r="E11" s="83" t="s">
        <v>471</v>
      </c>
      <c r="F11" s="32" t="s">
        <v>484</v>
      </c>
      <c r="G11" s="65"/>
      <c r="H11" s="34"/>
      <c r="I11" s="34"/>
      <c r="J11" s="35"/>
      <c r="L11" s="28">
        <f t="shared" si="3"/>
        <v>4</v>
      </c>
      <c r="M11" s="29" t="s">
        <v>206</v>
      </c>
      <c r="N11" s="30" t="s">
        <v>18</v>
      </c>
      <c r="O11" s="113">
        <v>97</v>
      </c>
      <c r="P11" s="135">
        <v>87</v>
      </c>
      <c r="Q11" s="134">
        <f t="shared" si="0"/>
        <v>184</v>
      </c>
      <c r="R11" s="132">
        <f t="shared" si="1"/>
        <v>2.1296296296296298E-3</v>
      </c>
      <c r="S11" s="65"/>
      <c r="T11" s="34"/>
      <c r="U11" s="34"/>
      <c r="V11" s="35"/>
    </row>
    <row r="12" spans="2:22" ht="20" customHeight="1">
      <c r="B12" s="28">
        <f t="shared" si="2"/>
        <v>5</v>
      </c>
      <c r="C12" s="29" t="s">
        <v>59</v>
      </c>
      <c r="D12" s="30" t="s">
        <v>31</v>
      </c>
      <c r="E12" s="83" t="s">
        <v>472</v>
      </c>
      <c r="F12" s="32" t="s">
        <v>485</v>
      </c>
      <c r="G12" s="65"/>
      <c r="H12" s="34"/>
      <c r="I12" s="34"/>
      <c r="J12" s="35"/>
      <c r="L12" s="28">
        <f t="shared" si="3"/>
        <v>5</v>
      </c>
      <c r="M12" s="29" t="s">
        <v>59</v>
      </c>
      <c r="N12" s="30" t="s">
        <v>31</v>
      </c>
      <c r="O12" s="136">
        <v>100</v>
      </c>
      <c r="P12" s="136">
        <v>85</v>
      </c>
      <c r="Q12" s="134">
        <f t="shared" si="0"/>
        <v>185</v>
      </c>
      <c r="R12" s="132">
        <f t="shared" si="1"/>
        <v>2.1412037037037038E-3</v>
      </c>
      <c r="S12" s="65"/>
      <c r="T12" s="34"/>
      <c r="U12" s="34"/>
      <c r="V12" s="35"/>
    </row>
    <row r="13" spans="2:22" ht="20" customHeight="1">
      <c r="B13" s="28">
        <f t="shared" si="2"/>
        <v>6</v>
      </c>
      <c r="C13" s="29" t="s">
        <v>37</v>
      </c>
      <c r="D13" s="30" t="s">
        <v>23</v>
      </c>
      <c r="E13" s="83" t="s">
        <v>473</v>
      </c>
      <c r="F13" s="125" t="s">
        <v>486</v>
      </c>
      <c r="G13" s="65"/>
      <c r="H13" s="34"/>
      <c r="I13" s="34"/>
      <c r="J13" s="35"/>
      <c r="L13" s="28">
        <f t="shared" si="3"/>
        <v>6</v>
      </c>
      <c r="M13" s="29" t="s">
        <v>37</v>
      </c>
      <c r="N13" s="30" t="s">
        <v>23</v>
      </c>
      <c r="O13" s="136">
        <v>116</v>
      </c>
      <c r="P13" s="136">
        <v>98</v>
      </c>
      <c r="Q13" s="134">
        <f t="shared" si="0"/>
        <v>214</v>
      </c>
      <c r="R13" s="132">
        <f t="shared" si="1"/>
        <v>2.476851851851852E-3</v>
      </c>
      <c r="S13" s="65"/>
      <c r="T13" s="34"/>
      <c r="U13" s="34"/>
      <c r="V13" s="35"/>
    </row>
    <row r="14" spans="2:22" ht="20" customHeight="1">
      <c r="B14" s="28">
        <f t="shared" si="2"/>
        <v>7</v>
      </c>
      <c r="C14" s="29" t="s">
        <v>43</v>
      </c>
      <c r="D14" s="30" t="s">
        <v>44</v>
      </c>
      <c r="E14" s="83" t="s">
        <v>474</v>
      </c>
      <c r="F14" s="32" t="s">
        <v>487</v>
      </c>
      <c r="G14" s="34"/>
      <c r="H14" s="34"/>
      <c r="I14" s="34"/>
      <c r="J14" s="35"/>
      <c r="L14" s="28">
        <f t="shared" si="3"/>
        <v>7</v>
      </c>
      <c r="M14" s="29" t="s">
        <v>82</v>
      </c>
      <c r="N14" s="30" t="s">
        <v>26</v>
      </c>
      <c r="O14" s="136">
        <v>120</v>
      </c>
      <c r="P14" s="136">
        <v>100</v>
      </c>
      <c r="Q14" s="134">
        <f t="shared" si="0"/>
        <v>220</v>
      </c>
      <c r="R14" s="132">
        <f t="shared" si="1"/>
        <v>2.5462962962962965E-3</v>
      </c>
      <c r="S14" s="34"/>
      <c r="T14" s="34"/>
      <c r="U14" s="34"/>
      <c r="V14" s="35"/>
    </row>
    <row r="15" spans="2:22" ht="20" customHeight="1">
      <c r="B15" s="28">
        <f t="shared" si="2"/>
        <v>8</v>
      </c>
      <c r="C15" s="29" t="s">
        <v>82</v>
      </c>
      <c r="D15" s="30" t="s">
        <v>26</v>
      </c>
      <c r="E15" s="83" t="s">
        <v>475</v>
      </c>
      <c r="F15" s="125" t="s">
        <v>488</v>
      </c>
      <c r="G15" s="65"/>
      <c r="H15" s="34"/>
      <c r="I15" s="34"/>
      <c r="J15" s="35"/>
      <c r="L15" s="28">
        <f t="shared" si="3"/>
        <v>8</v>
      </c>
      <c r="M15" s="29" t="s">
        <v>43</v>
      </c>
      <c r="N15" s="30" t="s">
        <v>44</v>
      </c>
      <c r="O15" s="136">
        <v>119</v>
      </c>
      <c r="P15" s="136">
        <v>105</v>
      </c>
      <c r="Q15" s="134">
        <f t="shared" si="0"/>
        <v>224</v>
      </c>
      <c r="R15" s="132">
        <f t="shared" si="1"/>
        <v>2.5925925925925925E-3</v>
      </c>
      <c r="S15" s="65"/>
      <c r="T15" s="34"/>
      <c r="U15" s="34"/>
      <c r="V15" s="35"/>
    </row>
    <row r="16" spans="2:22" ht="20" customHeight="1">
      <c r="B16" s="28">
        <f t="shared" si="2"/>
        <v>9</v>
      </c>
      <c r="C16" s="29" t="s">
        <v>48</v>
      </c>
      <c r="D16" s="30" t="s">
        <v>44</v>
      </c>
      <c r="E16" s="124" t="s">
        <v>476</v>
      </c>
      <c r="F16" s="32" t="s">
        <v>489</v>
      </c>
      <c r="G16" s="103"/>
      <c r="H16" s="103"/>
      <c r="I16" s="34"/>
      <c r="J16" s="35"/>
      <c r="L16" s="28">
        <f t="shared" si="3"/>
        <v>9</v>
      </c>
      <c r="M16" s="29" t="s">
        <v>48</v>
      </c>
      <c r="N16" s="30" t="s">
        <v>44</v>
      </c>
      <c r="O16" s="136">
        <v>130</v>
      </c>
      <c r="P16" s="136">
        <v>105</v>
      </c>
      <c r="Q16" s="134">
        <f t="shared" si="0"/>
        <v>235</v>
      </c>
      <c r="R16" s="132">
        <f t="shared" si="1"/>
        <v>2.7199074074074074E-3</v>
      </c>
      <c r="S16" s="103"/>
      <c r="T16" s="103"/>
      <c r="U16" s="34"/>
      <c r="V16" s="35"/>
    </row>
    <row r="17" spans="2:22" ht="20" customHeight="1">
      <c r="B17" s="28">
        <f t="shared" si="2"/>
        <v>10</v>
      </c>
      <c r="C17" s="29" t="s">
        <v>70</v>
      </c>
      <c r="D17" s="30" t="s">
        <v>14</v>
      </c>
      <c r="E17" s="124" t="s">
        <v>477</v>
      </c>
      <c r="F17" s="32" t="s">
        <v>490</v>
      </c>
      <c r="G17" s="65"/>
      <c r="H17" s="34"/>
      <c r="I17" s="34"/>
      <c r="J17" s="35"/>
      <c r="L17" s="28">
        <f t="shared" si="3"/>
        <v>10</v>
      </c>
      <c r="M17" s="29" t="s">
        <v>70</v>
      </c>
      <c r="N17" s="30" t="s">
        <v>14</v>
      </c>
      <c r="O17" s="136">
        <v>134</v>
      </c>
      <c r="P17" s="136">
        <v>109</v>
      </c>
      <c r="Q17" s="134">
        <f t="shared" si="0"/>
        <v>243</v>
      </c>
      <c r="R17" s="132">
        <f t="shared" si="1"/>
        <v>2.8124999999999999E-3</v>
      </c>
      <c r="S17" s="65"/>
      <c r="T17" s="34"/>
      <c r="U17" s="34"/>
      <c r="V17" s="35"/>
    </row>
    <row r="18" spans="2:22" ht="20" customHeight="1">
      <c r="B18" s="28">
        <f t="shared" si="2"/>
        <v>11</v>
      </c>
      <c r="C18" s="29" t="s">
        <v>28</v>
      </c>
      <c r="D18" s="30" t="s">
        <v>14</v>
      </c>
      <c r="E18" s="124" t="s">
        <v>478</v>
      </c>
      <c r="F18" s="32" t="s">
        <v>491</v>
      </c>
      <c r="G18" s="65"/>
      <c r="H18" s="34"/>
      <c r="I18" s="34"/>
      <c r="J18" s="35"/>
      <c r="L18" s="28">
        <f t="shared" si="3"/>
        <v>11</v>
      </c>
      <c r="M18" s="29" t="s">
        <v>50</v>
      </c>
      <c r="N18" s="30" t="s">
        <v>23</v>
      </c>
      <c r="O18" s="136">
        <v>140</v>
      </c>
      <c r="P18" s="136">
        <v>117</v>
      </c>
      <c r="Q18" s="134">
        <f t="shared" si="0"/>
        <v>257</v>
      </c>
      <c r="R18" s="132">
        <f t="shared" si="1"/>
        <v>2.9745370370370373E-3</v>
      </c>
      <c r="S18" s="65"/>
      <c r="T18" s="34"/>
      <c r="U18" s="34"/>
      <c r="V18" s="35"/>
    </row>
    <row r="19" spans="2:22" ht="20" customHeight="1">
      <c r="B19" s="28">
        <f t="shared" si="2"/>
        <v>12</v>
      </c>
      <c r="C19" s="29" t="s">
        <v>50</v>
      </c>
      <c r="D19" s="30" t="s">
        <v>23</v>
      </c>
      <c r="E19" s="124" t="s">
        <v>479</v>
      </c>
      <c r="F19" s="32" t="s">
        <v>492</v>
      </c>
      <c r="G19" s="33"/>
      <c r="H19" s="34"/>
      <c r="I19" s="34"/>
      <c r="J19" s="35"/>
      <c r="L19" s="28">
        <f t="shared" si="3"/>
        <v>12</v>
      </c>
      <c r="M19" s="29" t="s">
        <v>28</v>
      </c>
      <c r="N19" s="30" t="s">
        <v>14</v>
      </c>
      <c r="O19" s="136">
        <v>139</v>
      </c>
      <c r="P19" s="136">
        <v>124</v>
      </c>
      <c r="Q19" s="134">
        <f t="shared" si="0"/>
        <v>263</v>
      </c>
      <c r="R19" s="132">
        <f t="shared" si="1"/>
        <v>3.0439814814814813E-3</v>
      </c>
      <c r="S19" s="33"/>
      <c r="T19" s="34"/>
      <c r="U19" s="34"/>
      <c r="V19" s="35"/>
    </row>
    <row r="20" spans="2:22" ht="20" customHeight="1">
      <c r="B20" s="28">
        <f t="shared" si="2"/>
        <v>13</v>
      </c>
      <c r="C20" s="29" t="s">
        <v>75</v>
      </c>
      <c r="D20" s="30" t="s">
        <v>26</v>
      </c>
      <c r="E20" s="124" t="s">
        <v>480</v>
      </c>
      <c r="F20" s="32" t="s">
        <v>493</v>
      </c>
      <c r="G20" s="33"/>
      <c r="H20" s="34"/>
      <c r="I20" s="34"/>
      <c r="J20" s="35"/>
      <c r="L20" s="28">
        <f t="shared" si="3"/>
        <v>13</v>
      </c>
      <c r="M20" s="29" t="s">
        <v>75</v>
      </c>
      <c r="N20" s="30" t="s">
        <v>26</v>
      </c>
      <c r="O20" s="136">
        <v>155</v>
      </c>
      <c r="P20" s="136">
        <v>134</v>
      </c>
      <c r="Q20" s="134">
        <f t="shared" si="0"/>
        <v>289</v>
      </c>
      <c r="R20" s="132">
        <f t="shared" si="1"/>
        <v>3.3449074074074076E-3</v>
      </c>
      <c r="S20" s="33"/>
      <c r="T20" s="34"/>
      <c r="U20" s="34"/>
      <c r="V20" s="35"/>
    </row>
    <row r="21" spans="2:22" ht="20" customHeight="1">
      <c r="B21" s="28">
        <f t="shared" si="2"/>
        <v>14</v>
      </c>
      <c r="C21" s="29" t="s">
        <v>79</v>
      </c>
      <c r="D21" s="30" t="s">
        <v>26</v>
      </c>
      <c r="E21" s="124" t="s">
        <v>481</v>
      </c>
      <c r="F21" s="32" t="s">
        <v>494</v>
      </c>
      <c r="G21" s="32"/>
      <c r="H21" s="34"/>
      <c r="I21" s="34"/>
      <c r="J21" s="35"/>
      <c r="L21" s="28">
        <f t="shared" si="3"/>
        <v>14</v>
      </c>
      <c r="M21" s="29" t="s">
        <v>79</v>
      </c>
      <c r="N21" s="30" t="s">
        <v>26</v>
      </c>
      <c r="O21" s="136">
        <v>171</v>
      </c>
      <c r="P21" s="136">
        <v>0</v>
      </c>
      <c r="Q21" s="134">
        <f t="shared" ref="Q21" si="4">SUM(O21:P21)</f>
        <v>171</v>
      </c>
      <c r="R21" s="132">
        <f t="shared" si="1"/>
        <v>1.9791666666666668E-3</v>
      </c>
      <c r="S21" s="32"/>
      <c r="T21" s="34"/>
      <c r="U21" s="34"/>
      <c r="V21" s="35"/>
    </row>
    <row r="22" spans="2:22" ht="20" customHeight="1">
      <c r="B22" s="28"/>
      <c r="C22" s="29"/>
      <c r="D22" s="30"/>
      <c r="E22" s="124"/>
      <c r="F22" s="32"/>
      <c r="G22" s="32"/>
      <c r="H22" s="34"/>
      <c r="I22" s="34"/>
      <c r="J22" s="35"/>
      <c r="L22" s="28"/>
      <c r="M22" s="29"/>
      <c r="N22" s="30"/>
      <c r="O22" s="124"/>
      <c r="P22" s="124"/>
      <c r="Q22" s="124"/>
      <c r="R22" s="32"/>
      <c r="S22" s="32"/>
      <c r="T22" s="34"/>
      <c r="U22" s="34"/>
      <c r="V22" s="35"/>
    </row>
    <row r="23" spans="2:22" ht="20" customHeight="1">
      <c r="B23" s="28"/>
      <c r="C23" s="131" t="s">
        <v>514</v>
      </c>
      <c r="D23" s="30"/>
      <c r="E23" s="124"/>
      <c r="F23" s="32"/>
      <c r="G23" s="32"/>
      <c r="H23" s="34"/>
      <c r="I23" s="34"/>
      <c r="J23" s="35"/>
      <c r="L23" s="28"/>
      <c r="M23" s="131" t="s">
        <v>516</v>
      </c>
      <c r="N23" s="30"/>
      <c r="O23" s="124"/>
      <c r="P23" s="124"/>
      <c r="Q23" s="124"/>
      <c r="R23" s="32"/>
      <c r="S23" s="32"/>
      <c r="T23" s="34"/>
      <c r="U23" s="34"/>
      <c r="V23" s="35"/>
    </row>
    <row r="24" spans="2:22" ht="20" customHeight="1">
      <c r="B24" s="28"/>
      <c r="C24" s="29"/>
      <c r="D24" s="30"/>
      <c r="E24" s="124"/>
      <c r="F24" s="32"/>
      <c r="G24" s="32"/>
      <c r="H24" s="34"/>
      <c r="I24" s="34"/>
      <c r="J24" s="35"/>
      <c r="L24" s="28"/>
      <c r="M24" s="29"/>
      <c r="N24" s="30"/>
      <c r="O24" s="124"/>
      <c r="P24" s="124"/>
      <c r="Q24" s="124"/>
      <c r="R24" s="32"/>
      <c r="S24" s="32"/>
      <c r="T24" s="34"/>
      <c r="U24" s="34"/>
      <c r="V24" s="35"/>
    </row>
    <row r="25" spans="2:22" ht="20" customHeight="1">
      <c r="B25" s="36"/>
      <c r="C25" s="37"/>
      <c r="D25" s="87"/>
      <c r="E25" s="109"/>
      <c r="F25" s="38"/>
      <c r="G25" s="88"/>
      <c r="H25" s="40"/>
      <c r="I25" s="40"/>
      <c r="J25" s="41"/>
      <c r="L25" s="36"/>
      <c r="M25" s="37"/>
      <c r="N25" s="87"/>
      <c r="O25" s="109"/>
      <c r="P25" s="109"/>
      <c r="Q25" s="109"/>
      <c r="R25" s="38"/>
      <c r="S25" s="88"/>
      <c r="T25" s="40"/>
      <c r="U25" s="40"/>
      <c r="V25" s="41"/>
    </row>
    <row r="26" spans="2:22" s="15" customFormat="1" ht="5" customHeight="1">
      <c r="B26" s="13"/>
      <c r="C26" s="14"/>
      <c r="D26" s="16"/>
      <c r="E26" s="13"/>
      <c r="F26" s="13"/>
      <c r="G26" s="13"/>
      <c r="H26" s="13"/>
      <c r="I26" s="13"/>
      <c r="J26" s="13"/>
    </row>
    <row r="28" spans="2:22" ht="21" customHeight="1">
      <c r="B28" s="49" t="s">
        <v>0</v>
      </c>
      <c r="C28" s="50" t="s">
        <v>5</v>
      </c>
      <c r="D28" s="51" t="s">
        <v>1</v>
      </c>
      <c r="E28" s="51" t="s">
        <v>2</v>
      </c>
      <c r="F28" s="51" t="s">
        <v>175</v>
      </c>
      <c r="G28" s="51"/>
      <c r="H28" s="51"/>
      <c r="I28" s="52"/>
      <c r="J28" s="53"/>
    </row>
    <row r="29" spans="2:22" ht="19">
      <c r="B29" s="42">
        <v>1</v>
      </c>
      <c r="C29" s="43" t="s">
        <v>30</v>
      </c>
      <c r="D29" s="44" t="s">
        <v>31</v>
      </c>
      <c r="E29" s="82" t="s">
        <v>496</v>
      </c>
      <c r="F29" s="46" t="s">
        <v>482</v>
      </c>
      <c r="G29" s="127"/>
      <c r="H29" s="47"/>
      <c r="I29" s="47"/>
      <c r="J29" s="48"/>
    </row>
    <row r="30" spans="2:22" ht="19">
      <c r="B30" s="28">
        <f>SUM(B29)+1</f>
        <v>2</v>
      </c>
      <c r="C30" s="29" t="s">
        <v>25</v>
      </c>
      <c r="D30" s="30" t="s">
        <v>26</v>
      </c>
      <c r="E30" s="83" t="s">
        <v>497</v>
      </c>
      <c r="F30" s="32" t="s">
        <v>484</v>
      </c>
      <c r="G30" s="65"/>
      <c r="H30" s="34"/>
      <c r="I30" s="34"/>
      <c r="J30" s="35"/>
    </row>
    <row r="31" spans="2:22" ht="19">
      <c r="B31" s="28">
        <f t="shared" ref="B31:B42" si="5">SUM(B30)+1</f>
        <v>3</v>
      </c>
      <c r="C31" s="29" t="s">
        <v>69</v>
      </c>
      <c r="D31" s="30" t="s">
        <v>18</v>
      </c>
      <c r="E31" s="83" t="s">
        <v>498</v>
      </c>
      <c r="F31" s="32" t="s">
        <v>505</v>
      </c>
      <c r="G31" s="65"/>
      <c r="H31" s="34"/>
      <c r="I31" s="34"/>
      <c r="J31" s="35"/>
    </row>
    <row r="32" spans="2:22" ht="19">
      <c r="B32" s="28">
        <f t="shared" si="5"/>
        <v>4</v>
      </c>
      <c r="C32" s="29" t="s">
        <v>59</v>
      </c>
      <c r="D32" s="30" t="s">
        <v>31</v>
      </c>
      <c r="E32" s="83" t="s">
        <v>499</v>
      </c>
      <c r="F32" s="32" t="s">
        <v>506</v>
      </c>
      <c r="G32" s="65"/>
      <c r="H32" s="34"/>
      <c r="I32" s="34"/>
      <c r="J32" s="35"/>
    </row>
    <row r="33" spans="2:10" ht="19">
      <c r="B33" s="28">
        <f t="shared" si="5"/>
        <v>5</v>
      </c>
      <c r="C33" s="29" t="s">
        <v>206</v>
      </c>
      <c r="D33" s="30" t="s">
        <v>18</v>
      </c>
      <c r="E33" s="83" t="s">
        <v>500</v>
      </c>
      <c r="F33" s="32" t="s">
        <v>507</v>
      </c>
      <c r="G33" s="65"/>
      <c r="H33" s="34"/>
      <c r="I33" s="34"/>
      <c r="J33" s="35"/>
    </row>
    <row r="34" spans="2:10" ht="19">
      <c r="B34" s="28">
        <f t="shared" si="5"/>
        <v>6</v>
      </c>
      <c r="C34" s="29" t="s">
        <v>37</v>
      </c>
      <c r="D34" s="30" t="s">
        <v>23</v>
      </c>
      <c r="E34" s="83" t="s">
        <v>470</v>
      </c>
      <c r="F34" s="125" t="s">
        <v>486</v>
      </c>
      <c r="G34" s="65"/>
      <c r="H34" s="34"/>
      <c r="I34" s="34"/>
      <c r="J34" s="35"/>
    </row>
    <row r="35" spans="2:10" ht="19">
      <c r="B35" s="28">
        <f t="shared" si="5"/>
        <v>7</v>
      </c>
      <c r="C35" s="29" t="s">
        <v>82</v>
      </c>
      <c r="D35" s="30" t="s">
        <v>26</v>
      </c>
      <c r="E35" s="83" t="s">
        <v>472</v>
      </c>
      <c r="F35" s="32" t="s">
        <v>508</v>
      </c>
      <c r="G35" s="34"/>
      <c r="H35" s="34"/>
      <c r="I35" s="34"/>
      <c r="J35" s="35"/>
    </row>
    <row r="36" spans="2:10" ht="19">
      <c r="B36" s="28">
        <f t="shared" si="5"/>
        <v>8</v>
      </c>
      <c r="C36" s="29" t="s">
        <v>43</v>
      </c>
      <c r="D36" s="30" t="s">
        <v>44</v>
      </c>
      <c r="E36" s="83" t="s">
        <v>501</v>
      </c>
      <c r="F36" s="125" t="s">
        <v>509</v>
      </c>
      <c r="G36" s="65"/>
      <c r="H36" s="34"/>
      <c r="I36" s="34"/>
      <c r="J36" s="35"/>
    </row>
    <row r="37" spans="2:10" ht="19">
      <c r="B37" s="28">
        <f t="shared" si="5"/>
        <v>9</v>
      </c>
      <c r="C37" s="29" t="s">
        <v>70</v>
      </c>
      <c r="D37" s="30" t="s">
        <v>14</v>
      </c>
      <c r="E37" s="124" t="s">
        <v>502</v>
      </c>
      <c r="F37" s="32" t="s">
        <v>510</v>
      </c>
      <c r="G37" s="103"/>
      <c r="H37" s="103"/>
      <c r="I37" s="34"/>
      <c r="J37" s="35"/>
    </row>
    <row r="38" spans="2:10" ht="19">
      <c r="B38" s="28">
        <f t="shared" si="5"/>
        <v>10</v>
      </c>
      <c r="C38" s="29" t="s">
        <v>50</v>
      </c>
      <c r="D38" s="30" t="s">
        <v>23</v>
      </c>
      <c r="E38" s="124" t="s">
        <v>503</v>
      </c>
      <c r="F38" s="32" t="s">
        <v>511</v>
      </c>
      <c r="G38" s="65"/>
      <c r="H38" s="34"/>
      <c r="I38" s="34"/>
      <c r="J38" s="35"/>
    </row>
    <row r="39" spans="2:10" ht="19">
      <c r="B39" s="28">
        <f t="shared" si="5"/>
        <v>11</v>
      </c>
      <c r="C39" s="29" t="s">
        <v>48</v>
      </c>
      <c r="D39" s="30" t="s">
        <v>44</v>
      </c>
      <c r="E39" s="124" t="s">
        <v>503</v>
      </c>
      <c r="F39" s="32" t="s">
        <v>511</v>
      </c>
      <c r="G39" s="65"/>
      <c r="H39" s="34"/>
      <c r="I39" s="34"/>
      <c r="J39" s="35"/>
    </row>
    <row r="40" spans="2:10" ht="19">
      <c r="B40" s="28">
        <f t="shared" si="5"/>
        <v>12</v>
      </c>
      <c r="C40" s="29" t="s">
        <v>495</v>
      </c>
      <c r="D40" s="30" t="s">
        <v>14</v>
      </c>
      <c r="E40" s="124" t="s">
        <v>504</v>
      </c>
      <c r="F40" s="32" t="s">
        <v>512</v>
      </c>
      <c r="G40" s="33"/>
      <c r="H40" s="34"/>
      <c r="I40" s="34"/>
      <c r="J40" s="35"/>
    </row>
    <row r="41" spans="2:10" ht="19">
      <c r="B41" s="28">
        <f t="shared" si="5"/>
        <v>13</v>
      </c>
      <c r="C41" s="29" t="s">
        <v>75</v>
      </c>
      <c r="D41" s="30" t="s">
        <v>26</v>
      </c>
      <c r="E41" s="124" t="s">
        <v>477</v>
      </c>
      <c r="F41" s="32" t="s">
        <v>513</v>
      </c>
      <c r="G41" s="33"/>
      <c r="H41" s="34"/>
      <c r="I41" s="34"/>
      <c r="J41" s="35"/>
    </row>
    <row r="42" spans="2:10" ht="19">
      <c r="B42" s="28">
        <f t="shared" si="5"/>
        <v>14</v>
      </c>
      <c r="C42" s="29" t="s">
        <v>79</v>
      </c>
      <c r="D42" s="30" t="s">
        <v>26</v>
      </c>
      <c r="E42" s="124" t="s">
        <v>21</v>
      </c>
      <c r="F42" s="32" t="s">
        <v>482</v>
      </c>
      <c r="G42" s="32"/>
      <c r="H42" s="34"/>
      <c r="I42" s="34"/>
      <c r="J42" s="35"/>
    </row>
    <row r="43" spans="2:10" ht="19">
      <c r="B43" s="28"/>
      <c r="C43" s="29"/>
      <c r="D43" s="30"/>
      <c r="E43" s="124"/>
      <c r="F43" s="32"/>
      <c r="G43" s="32"/>
      <c r="H43" s="34"/>
      <c r="I43" s="34"/>
      <c r="J43" s="35"/>
    </row>
    <row r="44" spans="2:10" ht="31">
      <c r="B44" s="28"/>
      <c r="C44" s="131" t="s">
        <v>515</v>
      </c>
      <c r="D44" s="30"/>
      <c r="E44" s="124"/>
      <c r="F44" s="32"/>
      <c r="G44" s="32"/>
      <c r="H44" s="34"/>
      <c r="I44" s="34"/>
      <c r="J44" s="35"/>
    </row>
    <row r="45" spans="2:10" ht="19">
      <c r="B45" s="28"/>
      <c r="C45" s="29"/>
      <c r="D45" s="30"/>
      <c r="E45" s="124"/>
      <c r="F45" s="32"/>
      <c r="G45" s="32"/>
      <c r="H45" s="34"/>
      <c r="I45" s="34"/>
      <c r="J45" s="35"/>
    </row>
    <row r="46" spans="2:10" ht="19">
      <c r="B46" s="36"/>
      <c r="C46" s="37"/>
      <c r="D46" s="87"/>
      <c r="E46" s="109"/>
      <c r="F46" s="38"/>
      <c r="G46" s="88"/>
      <c r="H46" s="40"/>
      <c r="I46" s="40"/>
      <c r="J46" s="41"/>
    </row>
  </sheetData>
  <sortState xmlns:xlrd2="http://schemas.microsoft.com/office/spreadsheetml/2017/richdata2" ref="M8:Q20">
    <sortCondition ref="Q8:Q20"/>
  </sortState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57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16AC-7994-6442-A1EA-A43296A92BC4}">
  <sheetPr>
    <pageSetUpPr fitToPage="1"/>
  </sheetPr>
  <dimension ref="B2:J26"/>
  <sheetViews>
    <sheetView showGridLines="0" zoomScale="85" workbookViewId="0">
      <selection activeCell="G22" sqref="G22"/>
    </sheetView>
  </sheetViews>
  <sheetFormatPr baseColWidth="10" defaultColWidth="8.83203125" defaultRowHeight="15"/>
  <cols>
    <col min="1" max="1" width="3.5" customWidth="1"/>
    <col min="2" max="2" width="7.83203125" style="1" customWidth="1"/>
    <col min="3" max="3" width="37.1640625" customWidth="1"/>
    <col min="4" max="4" width="15.6640625" style="2" customWidth="1"/>
    <col min="5" max="5" width="14.83203125" style="2" customWidth="1"/>
    <col min="6" max="6" width="8.83203125" style="2"/>
    <col min="7" max="7" width="11.33203125" style="2" customWidth="1"/>
    <col min="8" max="10" width="8.83203125" style="2"/>
  </cols>
  <sheetData>
    <row r="2" spans="2:10" ht="68" customHeight="1">
      <c r="B2" s="27" t="s">
        <v>7</v>
      </c>
      <c r="C2" s="10"/>
      <c r="D2" s="11"/>
      <c r="E2" s="11"/>
      <c r="F2" s="11"/>
      <c r="G2" s="11"/>
      <c r="H2" s="11"/>
      <c r="I2" s="11"/>
      <c r="J2" s="12"/>
    </row>
    <row r="3" spans="2:10" ht="5" customHeight="1">
      <c r="B3" s="9"/>
    </row>
    <row r="4" spans="2:10" ht="45" customHeight="1">
      <c r="B4" s="165" t="s">
        <v>432</v>
      </c>
      <c r="C4" s="166"/>
      <c r="D4" s="167"/>
      <c r="E4" s="62"/>
      <c r="F4" s="168"/>
      <c r="G4" s="169"/>
      <c r="H4" s="169"/>
      <c r="I4" s="169"/>
      <c r="J4" s="170"/>
    </row>
    <row r="5" spans="2:10" ht="21" customHeight="1">
      <c r="B5" s="58" t="s">
        <v>10</v>
      </c>
      <c r="C5" s="59">
        <v>45844</v>
      </c>
      <c r="D5" s="60" t="s">
        <v>8</v>
      </c>
      <c r="E5" s="171" t="s">
        <v>433</v>
      </c>
      <c r="F5" s="172"/>
      <c r="G5" s="173"/>
      <c r="H5" s="174" t="s">
        <v>132</v>
      </c>
      <c r="I5" s="175"/>
      <c r="J5" s="61" t="s">
        <v>444</v>
      </c>
    </row>
    <row r="6" spans="2:10" ht="6" customHeight="1">
      <c r="B6" s="6"/>
      <c r="C6" s="7"/>
      <c r="D6" s="6"/>
      <c r="E6" s="6"/>
      <c r="F6" s="8"/>
      <c r="G6" s="8"/>
      <c r="H6" s="8"/>
      <c r="I6" s="6"/>
      <c r="J6" s="6"/>
    </row>
    <row r="7" spans="2:10" ht="23" customHeight="1">
      <c r="B7" s="49" t="s">
        <v>0</v>
      </c>
      <c r="C7" s="50" t="s">
        <v>5</v>
      </c>
      <c r="D7" s="51" t="s">
        <v>1</v>
      </c>
      <c r="E7" s="51" t="s">
        <v>2</v>
      </c>
      <c r="F7" s="51" t="s">
        <v>12</v>
      </c>
      <c r="G7" s="51"/>
      <c r="H7" s="51"/>
      <c r="I7" s="52"/>
      <c r="J7" s="53"/>
    </row>
    <row r="8" spans="2:10" ht="20" customHeight="1">
      <c r="B8" s="42">
        <v>1</v>
      </c>
      <c r="C8" s="43" t="s">
        <v>59</v>
      </c>
      <c r="D8" s="44" t="s">
        <v>31</v>
      </c>
      <c r="E8" s="82" t="s">
        <v>436</v>
      </c>
      <c r="F8" s="46" t="s">
        <v>60</v>
      </c>
      <c r="G8" s="127" t="s">
        <v>443</v>
      </c>
      <c r="H8" s="47"/>
      <c r="I8" s="47"/>
      <c r="J8" s="48"/>
    </row>
    <row r="9" spans="2:10" ht="20" customHeight="1">
      <c r="B9" s="28">
        <f>SUM(B8)+1</f>
        <v>2</v>
      </c>
      <c r="C9" s="29" t="s">
        <v>203</v>
      </c>
      <c r="D9" s="30" t="s">
        <v>18</v>
      </c>
      <c r="E9" s="83" t="s">
        <v>437</v>
      </c>
      <c r="F9" s="32" t="s">
        <v>61</v>
      </c>
      <c r="G9" s="65"/>
      <c r="H9" s="34"/>
      <c r="I9" s="34"/>
      <c r="J9" s="35"/>
    </row>
    <row r="10" spans="2:10" ht="20" customHeight="1">
      <c r="B10" s="28">
        <f t="shared" ref="B10:B14" si="0">SUM(B9)+1</f>
        <v>3</v>
      </c>
      <c r="C10" s="29" t="s">
        <v>82</v>
      </c>
      <c r="D10" s="30" t="s">
        <v>26</v>
      </c>
      <c r="E10" s="83" t="s">
        <v>438</v>
      </c>
      <c r="F10" s="32" t="s">
        <v>60</v>
      </c>
      <c r="G10" s="65"/>
      <c r="H10" s="34"/>
      <c r="I10" s="34"/>
      <c r="J10" s="35"/>
    </row>
    <row r="11" spans="2:10" ht="20" customHeight="1">
      <c r="B11" s="28">
        <f t="shared" si="0"/>
        <v>4</v>
      </c>
      <c r="C11" s="29" t="s">
        <v>28</v>
      </c>
      <c r="D11" s="30" t="s">
        <v>14</v>
      </c>
      <c r="E11" s="83" t="s">
        <v>439</v>
      </c>
      <c r="F11" s="32" t="s">
        <v>60</v>
      </c>
      <c r="G11" s="65"/>
      <c r="H11" s="34"/>
      <c r="I11" s="34"/>
      <c r="J11" s="35"/>
    </row>
    <row r="12" spans="2:10" ht="20" customHeight="1">
      <c r="B12" s="28">
        <f t="shared" si="0"/>
        <v>5</v>
      </c>
      <c r="C12" s="29" t="s">
        <v>58</v>
      </c>
      <c r="D12" s="30" t="s">
        <v>31</v>
      </c>
      <c r="E12" s="83" t="s">
        <v>440</v>
      </c>
      <c r="F12" s="32" t="s">
        <v>60</v>
      </c>
      <c r="G12" s="65"/>
      <c r="H12" s="34"/>
      <c r="I12" s="34"/>
      <c r="J12" s="35"/>
    </row>
    <row r="13" spans="2:10" ht="20" customHeight="1">
      <c r="B13" s="28">
        <v>1</v>
      </c>
      <c r="C13" s="29" t="s">
        <v>33</v>
      </c>
      <c r="D13" s="30" t="s">
        <v>14</v>
      </c>
      <c r="E13" s="83" t="s">
        <v>441</v>
      </c>
      <c r="F13" s="125" t="s">
        <v>61</v>
      </c>
      <c r="G13" s="65"/>
      <c r="H13" s="34"/>
      <c r="I13" s="34"/>
      <c r="J13" s="35"/>
    </row>
    <row r="14" spans="2:10" ht="20" customHeight="1">
      <c r="B14" s="28">
        <f t="shared" si="0"/>
        <v>2</v>
      </c>
      <c r="C14" s="29" t="s">
        <v>72</v>
      </c>
      <c r="D14" s="30" t="s">
        <v>14</v>
      </c>
      <c r="E14" s="83" t="s">
        <v>442</v>
      </c>
      <c r="F14" s="32" t="s">
        <v>60</v>
      </c>
      <c r="G14" s="34"/>
      <c r="H14" s="34"/>
      <c r="I14" s="34"/>
      <c r="J14" s="35"/>
    </row>
    <row r="15" spans="2:10" ht="20" customHeight="1">
      <c r="B15" s="28"/>
      <c r="C15" s="29"/>
      <c r="D15" s="30"/>
      <c r="E15" s="83"/>
      <c r="F15" s="125"/>
      <c r="G15" s="65"/>
      <c r="H15" s="34"/>
      <c r="I15" s="34"/>
      <c r="J15" s="35"/>
    </row>
    <row r="16" spans="2:10" ht="20" customHeight="1">
      <c r="B16" s="28"/>
      <c r="C16" s="29" t="s">
        <v>199</v>
      </c>
      <c r="D16" s="30" t="s">
        <v>18</v>
      </c>
      <c r="E16" s="124" t="s">
        <v>21</v>
      </c>
      <c r="F16" s="32"/>
      <c r="G16" s="103"/>
      <c r="H16" s="103"/>
      <c r="I16" s="34"/>
      <c r="J16" s="35"/>
    </row>
    <row r="17" spans="2:10" ht="20" customHeight="1">
      <c r="B17" s="28"/>
      <c r="C17" s="29" t="s">
        <v>17</v>
      </c>
      <c r="D17" s="30" t="s">
        <v>18</v>
      </c>
      <c r="E17" s="124" t="s">
        <v>21</v>
      </c>
      <c r="F17" s="32"/>
      <c r="G17" s="65"/>
      <c r="H17" s="34"/>
      <c r="I17" s="34"/>
      <c r="J17" s="35"/>
    </row>
    <row r="18" spans="2:10" ht="20" customHeight="1">
      <c r="B18" s="28"/>
      <c r="C18" s="29" t="s">
        <v>434</v>
      </c>
      <c r="D18" s="30" t="s">
        <v>26</v>
      </c>
      <c r="E18" s="124" t="s">
        <v>21</v>
      </c>
      <c r="F18" s="32"/>
      <c r="G18" s="65"/>
      <c r="H18" s="34"/>
      <c r="I18" s="34"/>
      <c r="J18" s="35"/>
    </row>
    <row r="19" spans="2:10" ht="20" customHeight="1">
      <c r="B19" s="28"/>
      <c r="C19" s="29" t="s">
        <v>85</v>
      </c>
      <c r="D19" s="30" t="s">
        <v>23</v>
      </c>
      <c r="E19" s="124" t="s">
        <v>21</v>
      </c>
      <c r="F19" s="32"/>
      <c r="G19" s="33"/>
      <c r="H19" s="34"/>
      <c r="I19" s="34"/>
      <c r="J19" s="35"/>
    </row>
    <row r="20" spans="2:10" ht="20" customHeight="1">
      <c r="B20" s="28"/>
      <c r="C20" s="29" t="s">
        <v>39</v>
      </c>
      <c r="D20" s="30" t="s">
        <v>18</v>
      </c>
      <c r="E20" s="124" t="s">
        <v>21</v>
      </c>
      <c r="F20" s="32"/>
      <c r="G20" s="33"/>
      <c r="H20" s="34"/>
      <c r="I20" s="34"/>
      <c r="J20" s="35"/>
    </row>
    <row r="21" spans="2:10" ht="20" customHeight="1">
      <c r="B21" s="28"/>
      <c r="C21" s="29" t="s">
        <v>435</v>
      </c>
      <c r="D21" s="30" t="s">
        <v>18</v>
      </c>
      <c r="E21" s="124" t="s">
        <v>21</v>
      </c>
      <c r="F21" s="32"/>
      <c r="G21" s="32"/>
      <c r="H21" s="34"/>
      <c r="I21" s="34"/>
      <c r="J21" s="35"/>
    </row>
    <row r="22" spans="2:10" ht="20" customHeight="1">
      <c r="B22" s="28"/>
      <c r="C22" s="29" t="s">
        <v>384</v>
      </c>
      <c r="D22" s="30" t="s">
        <v>18</v>
      </c>
      <c r="E22" s="124" t="s">
        <v>21</v>
      </c>
      <c r="F22" s="32"/>
      <c r="G22" s="32"/>
      <c r="H22" s="34"/>
      <c r="I22" s="34"/>
      <c r="J22" s="35"/>
    </row>
    <row r="23" spans="2:10" ht="20" customHeight="1">
      <c r="B23" s="28"/>
      <c r="C23" s="29" t="s">
        <v>227</v>
      </c>
      <c r="D23" s="30" t="s">
        <v>26</v>
      </c>
      <c r="E23" s="124" t="s">
        <v>21</v>
      </c>
      <c r="F23" s="32"/>
      <c r="G23" s="32"/>
      <c r="H23" s="34"/>
      <c r="I23" s="34"/>
      <c r="J23" s="35"/>
    </row>
    <row r="24" spans="2:10" ht="20" customHeight="1">
      <c r="B24" s="28"/>
      <c r="C24" s="29" t="s">
        <v>86</v>
      </c>
      <c r="D24" s="30" t="s">
        <v>14</v>
      </c>
      <c r="E24" s="124" t="s">
        <v>21</v>
      </c>
      <c r="F24" s="32"/>
      <c r="G24" s="32"/>
      <c r="H24" s="34"/>
      <c r="I24" s="34"/>
      <c r="J24" s="35"/>
    </row>
    <row r="25" spans="2:10" ht="20" customHeight="1">
      <c r="B25" s="36"/>
      <c r="C25" s="37"/>
      <c r="D25" s="87"/>
      <c r="E25" s="109"/>
      <c r="F25" s="38"/>
      <c r="G25" s="88"/>
      <c r="H25" s="40"/>
      <c r="I25" s="40"/>
      <c r="J25" s="41"/>
    </row>
    <row r="26" spans="2:10" s="15" customFormat="1" ht="5" customHeight="1">
      <c r="B26" s="13"/>
      <c r="C26" s="14"/>
      <c r="D26" s="16"/>
      <c r="E26" s="13"/>
      <c r="F26" s="13"/>
      <c r="G26" s="13"/>
      <c r="H26" s="13"/>
      <c r="I26" s="13"/>
      <c r="J26" s="13"/>
    </row>
  </sheetData>
  <sortState xmlns:xlrd2="http://schemas.microsoft.com/office/spreadsheetml/2017/richdata2" ref="C8:G14">
    <sortCondition ref="E8:E14"/>
  </sortState>
  <mergeCells count="4">
    <mergeCell ref="B4:D4"/>
    <mergeCell ref="F4:J4"/>
    <mergeCell ref="E5:G5"/>
    <mergeCell ref="H5:I5"/>
  </mergeCells>
  <pageMargins left="0.7" right="0.7" top="0.75" bottom="0.75" header="0.3" footer="0.3"/>
  <pageSetup paperSize="9" scale="6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Hillclimb Series Race 1</vt:lpstr>
      <vt:lpstr>Reservoir RR 24.08.2025</vt:lpstr>
      <vt:lpstr>10 Mile TT 17.08.2025</vt:lpstr>
      <vt:lpstr>Perelle Long RR 10.08.2025</vt:lpstr>
      <vt:lpstr>Crit Series Round 5 07.08.2025</vt:lpstr>
      <vt:lpstr>10 Mile TT 03.08.2025</vt:lpstr>
      <vt:lpstr>25 Mile TT 27.07.2025</vt:lpstr>
      <vt:lpstr>Rocquaine Regatta Hillclimb</vt:lpstr>
      <vt:lpstr>15 Mile TT 06.07.2025</vt:lpstr>
      <vt:lpstr>MTB XC Round 8 29.06.2025</vt:lpstr>
      <vt:lpstr>10 Mile TT 28.06.2025</vt:lpstr>
      <vt:lpstr>Crit Series Round 4 23.06.25</vt:lpstr>
      <vt:lpstr>100k Road Race Reservoir 22.06</vt:lpstr>
      <vt:lpstr>Womens Series Race 3 19.06.2025</vt:lpstr>
      <vt:lpstr>Crit Series Round 3 16.06.2025</vt:lpstr>
      <vt:lpstr>MTB XC Round 7 15.06.2025</vt:lpstr>
      <vt:lpstr>Crit Series Round 2 09.06.2025</vt:lpstr>
      <vt:lpstr>10 Mile TT 08.06.2025</vt:lpstr>
      <vt:lpstr>Reverse L'Eree Circuit TT 01.06</vt:lpstr>
      <vt:lpstr>Crit Series Round 1 29.05.2025</vt:lpstr>
      <vt:lpstr>Womens Series Race 2 26.05.2025</vt:lpstr>
      <vt:lpstr>MTB XC Round 6 25.05.2025</vt:lpstr>
      <vt:lpstr>5 Mile TT 24.05.2025</vt:lpstr>
      <vt:lpstr>5 Mile TT 17.05.2025</vt:lpstr>
      <vt:lpstr>Womens Series Race 1 04.05.2025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Wallbridge</dc:creator>
  <cp:lastModifiedBy>Steven Palmer</cp:lastModifiedBy>
  <cp:lastPrinted>2025-08-14T19:18:12Z</cp:lastPrinted>
  <dcterms:created xsi:type="dcterms:W3CDTF">2025-05-13T15:07:45Z</dcterms:created>
  <dcterms:modified xsi:type="dcterms:W3CDTF">2025-09-05T08:03:00Z</dcterms:modified>
</cp:coreProperties>
</file>