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nrikthomsen/Dropbox/HvIK bestyrelse/Generalforsamling/Generalforsamling 2024/"/>
    </mc:Choice>
  </mc:AlternateContent>
  <xr:revisionPtr revIDLastSave="0" documentId="8_{0F0B5483-03A1-A144-8DC5-62A23C6A7AC6}" xr6:coauthVersionLast="47" xr6:coauthVersionMax="47" xr10:uidLastSave="{00000000-0000-0000-0000-000000000000}"/>
  <bookViews>
    <workbookView xWindow="580" yWindow="600" windowWidth="34580" windowHeight="20680" xr2:uid="{00000000-000D-0000-FFFF-FFFF00000000}"/>
  </bookViews>
  <sheets>
    <sheet name="Sheet1" sheetId="1" r:id="rId1"/>
    <sheet name="Ark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51" i="1"/>
  <c r="F154" i="1"/>
  <c r="F52" i="1" l="1"/>
  <c r="F155" i="1"/>
  <c r="F158" i="1" s="1"/>
  <c r="E51" i="1"/>
  <c r="E154" i="1" l="1"/>
  <c r="E12" i="1"/>
  <c r="E52" i="1" l="1"/>
  <c r="E155" i="1" l="1"/>
  <c r="E158" i="1" s="1"/>
</calcChain>
</file>

<file path=xl/sharedStrings.xml><?xml version="1.0" encoding="utf-8"?>
<sst xmlns="http://schemas.openxmlformats.org/spreadsheetml/2006/main" count="184" uniqueCount="176">
  <si>
    <t>Nr.</t>
  </si>
  <si>
    <t>Navn</t>
  </si>
  <si>
    <t>Medlemskontingent</t>
  </si>
  <si>
    <t>Egne camps</t>
  </si>
  <si>
    <t>Skabsleje</t>
  </si>
  <si>
    <t>Rykkergebyr</t>
  </si>
  <si>
    <t>Hensat til tab, medlemmer</t>
  </si>
  <si>
    <t>Holdsponsorat / Personlige sponsorater</t>
  </si>
  <si>
    <t>Ressourcer til andre arrangementer u/moms</t>
  </si>
  <si>
    <t>Bandereklamer</t>
  </si>
  <si>
    <t>Salg VIP</t>
  </si>
  <si>
    <t>OK sponsoraftale</t>
  </si>
  <si>
    <t>DIU ligasponsorat</t>
  </si>
  <si>
    <t>VM pulje</t>
  </si>
  <si>
    <t>Dansk Ishockey TV</t>
  </si>
  <si>
    <t>Donationer, inkl. øremærkede</t>
  </si>
  <si>
    <t>Medlemstilskud</t>
  </si>
  <si>
    <t>Kursustilskud</t>
  </si>
  <si>
    <t>Elitepulje</t>
  </si>
  <si>
    <t>Engangspuljer</t>
  </si>
  <si>
    <t>Aktiv Sommer</t>
  </si>
  <si>
    <t>Rekruttering</t>
  </si>
  <si>
    <t>DIF/DGI hjælpepulje</t>
  </si>
  <si>
    <t>DIF/DGI genstartspulje</t>
  </si>
  <si>
    <t>Spar Nord Fonden</t>
  </si>
  <si>
    <t>Lej Isen</t>
  </si>
  <si>
    <t>Opstartsfest</t>
  </si>
  <si>
    <t>Afslutningsfest</t>
  </si>
  <si>
    <t>Merchandise</t>
  </si>
  <si>
    <t>Kamptrøjer, salg</t>
  </si>
  <si>
    <t>Tab/svind</t>
  </si>
  <si>
    <t>Træner, godtgørelse/honorar</t>
  </si>
  <si>
    <t>Træner, beklædning</t>
  </si>
  <si>
    <t>Træner, kursusudgift</t>
  </si>
  <si>
    <t>Træner, forplejning</t>
  </si>
  <si>
    <t>Dommerudgifter, bredde</t>
  </si>
  <si>
    <t>Dommeruddannelse</t>
  </si>
  <si>
    <t>DIU konsulentaftale</t>
  </si>
  <si>
    <t>Udstyr og pucke</t>
  </si>
  <si>
    <t>Øvrige omkostninger, Lej isen</t>
  </si>
  <si>
    <t>Instruktørgodtgørelse</t>
  </si>
  <si>
    <t>Eksterne instruktører/konsulenter</t>
  </si>
  <si>
    <t>Forplejning</t>
  </si>
  <si>
    <t>Beklædning</t>
  </si>
  <si>
    <t>Transport og ophold</t>
  </si>
  <si>
    <t>Div. materialer, præmier mv.</t>
  </si>
  <si>
    <t>Banko, omsætning</t>
  </si>
  <si>
    <t>Banko, gevinster</t>
  </si>
  <si>
    <t>Banko, forplejning</t>
  </si>
  <si>
    <t>Banko, materialer mv.</t>
  </si>
  <si>
    <t>Godtgørelse, møder DIU</t>
  </si>
  <si>
    <t>Omkostninger, interne møder</t>
  </si>
  <si>
    <t>Omkostninger, eksterne møder</t>
  </si>
  <si>
    <t>Rejseomkostninger, møder</t>
  </si>
  <si>
    <t>Omkostninger til afholdelse af cup, LM, DM mv.</t>
  </si>
  <si>
    <t>Udstyr/tøj til videresalg</t>
  </si>
  <si>
    <t>Tøj mv., EU</t>
  </si>
  <si>
    <t>Varekøb VIP/bar</t>
  </si>
  <si>
    <t>Regulering varelager</t>
  </si>
  <si>
    <t>Produktion af skilte, bannere mv.</t>
  </si>
  <si>
    <t>Omkostninger, lounge/VIP</t>
  </si>
  <si>
    <t>Dommerudgifter</t>
  </si>
  <si>
    <t>Transport inkl. billeje</t>
  </si>
  <si>
    <t>Brobizz</t>
  </si>
  <si>
    <t>Buskørsel inkl. leje minibus</t>
  </si>
  <si>
    <t>Overnatning</t>
  </si>
  <si>
    <t>Hold-aktiviteter/sammenkomst mv.</t>
  </si>
  <si>
    <t>Køb trøjer</t>
  </si>
  <si>
    <t>Afskrivning, trøjer</t>
  </si>
  <si>
    <t>Turneringsgebyrer</t>
  </si>
  <si>
    <t>Egen betaling</t>
  </si>
  <si>
    <t>Forbrugsmaterialer</t>
  </si>
  <si>
    <t>Låneudstyr</t>
  </si>
  <si>
    <t>Vedligehold, omklædningsrum</t>
  </si>
  <si>
    <t>Værktøj, materialer til rep. af udstyr</t>
  </si>
  <si>
    <t>Abonnementer</t>
  </si>
  <si>
    <t>Disciplinærsager</t>
  </si>
  <si>
    <t>Diverse omkostninger</t>
  </si>
  <si>
    <t>Service slibemaskine</t>
  </si>
  <si>
    <t>Talentpleje</t>
  </si>
  <si>
    <t>Dommerudgift, interne dommer</t>
  </si>
  <si>
    <t>Træningsudstyr og pucke</t>
  </si>
  <si>
    <t>Behandlinger, skade mv.</t>
  </si>
  <si>
    <t>Kontorartikler og tryksager</t>
  </si>
  <si>
    <t>Konsulent istid mv.</t>
  </si>
  <si>
    <t>Hjemmeside</t>
  </si>
  <si>
    <t>IT-udgifter / software</t>
  </si>
  <si>
    <t>Web-hotel og domæne</t>
  </si>
  <si>
    <t>Rep./vedligeholdelse af inventar</t>
  </si>
  <si>
    <t>Småanskaffelser</t>
  </si>
  <si>
    <t>Porto / forsendelse</t>
  </si>
  <si>
    <t>Bankgebyrer</t>
  </si>
  <si>
    <t>Øvrige gebyrer</t>
  </si>
  <si>
    <t>Revisor</t>
  </si>
  <si>
    <t>Bogholderi</t>
  </si>
  <si>
    <t>Advokat</t>
  </si>
  <si>
    <t>Forsikringer</t>
  </si>
  <si>
    <t>Holdsport, administrator</t>
  </si>
  <si>
    <t>Holdsport, abonnement</t>
  </si>
  <si>
    <t>Mobilepay</t>
  </si>
  <si>
    <t>Annoncering</t>
  </si>
  <si>
    <t>Repræsentation</t>
  </si>
  <si>
    <t>Godtgørelse, bestyrelse</t>
  </si>
  <si>
    <t>Tab på debitorer</t>
  </si>
  <si>
    <t>Kassedifferencer mv.</t>
  </si>
  <si>
    <t>Ej fradragsberettigede omkostninger</t>
  </si>
  <si>
    <t>Afskrivning, inventar</t>
  </si>
  <si>
    <t>Afskrivning, udendørs styrke / fliseareal</t>
  </si>
  <si>
    <t>Afskrivning, ombygning omklædning</t>
  </si>
  <si>
    <t>Renteindtægt, bank</t>
  </si>
  <si>
    <t>Renteindtægt, debitorer</t>
  </si>
  <si>
    <t>Rykkergebyr, debitorer</t>
  </si>
  <si>
    <t>Valutakursdifference, debitorer gevinst</t>
  </si>
  <si>
    <t>Valutakursdifference, kreditorer gevinst</t>
  </si>
  <si>
    <t>Renteudgift, bank</t>
  </si>
  <si>
    <t>Låneomkostninger</t>
  </si>
  <si>
    <t>Renteudgift, kreditorer</t>
  </si>
  <si>
    <t>Renteudgift, Told &amp; Skat</t>
  </si>
  <si>
    <t>Perioden 2023</t>
  </si>
  <si>
    <t>Budget 2024</t>
  </si>
  <si>
    <t>Egen betaling. Flyttet op til indtægter</t>
  </si>
  <si>
    <t>Banko, omsætning, flyttet op til indtægter</t>
  </si>
  <si>
    <t>Arrangementer, LM,DM cups mm</t>
  </si>
  <si>
    <t>Balance før afskrivelser mm</t>
  </si>
  <si>
    <t>Balance resultat</t>
  </si>
  <si>
    <t xml:space="preserve">Der kan hentes 100.000 mere  kntingent ved at være hårdere i opkrævningerne på OB 1+OB3 + 2. div + 1 div,, dertil kommer regulering </t>
  </si>
  <si>
    <t>Køb af nye mål fra DOIF midler 111000/5 = 22000. *2</t>
  </si>
  <si>
    <t>Akademi indtægter 30 weekender 20 spillere 150 kr pr. gang 50%</t>
  </si>
  <si>
    <t xml:space="preserve">Morgentræning, Morgentræning indtægter 60 gange 15 spillere 40 kr pr. gang </t>
  </si>
  <si>
    <t>Medlemskontingent DIU</t>
  </si>
  <si>
    <t>Hal-afgift/ lej isen</t>
  </si>
  <si>
    <t>Normalt betaler spillerne selv dettet</t>
  </si>
  <si>
    <t>Dropboks,Nem Til + Stats program</t>
  </si>
  <si>
    <t>Brobizz, abn</t>
  </si>
  <si>
    <t>Kontingent og abonnement Idrætsrådet</t>
  </si>
  <si>
    <t>Iskordinering og kasser /bogholderi</t>
  </si>
  <si>
    <t xml:space="preserve">Klubsponsorat </t>
  </si>
  <si>
    <t xml:space="preserve">Baseret på fuld ny kontingent + ny stigning med fordeling af medlemmer på hold primo 2024 kan vi forvente 768.000 kr </t>
  </si>
  <si>
    <t>Diverse regulering debitorer</t>
  </si>
  <si>
    <t>Regulering tilgodehavende, medlemmer via Holdsport</t>
  </si>
  <si>
    <t>Regulering periodiseret sponsorater 23/24</t>
  </si>
  <si>
    <t>Skolesamarbejde Idrætsklassen + øvrige Hvidovre skoler under sponsor</t>
  </si>
  <si>
    <t xml:space="preserve">afskrivelser </t>
  </si>
  <si>
    <t>Afdrag Hvidovre kommune lån betaling september 2024</t>
  </si>
  <si>
    <t>Kontingenter mm</t>
  </si>
  <si>
    <t>Sponsorater/tilskud/fonde/egenbetaling</t>
  </si>
  <si>
    <t>Samlet indtægt</t>
  </si>
  <si>
    <t>Samlet udgifter</t>
  </si>
  <si>
    <t>UDGIFTER</t>
  </si>
  <si>
    <t>INDTÆGTER</t>
  </si>
  <si>
    <t>Note</t>
  </si>
  <si>
    <t>Noter til poster</t>
  </si>
  <si>
    <t>ad 1</t>
  </si>
  <si>
    <t>ad 2</t>
  </si>
  <si>
    <t>ad 3</t>
  </si>
  <si>
    <t>Divisionen og Damerne skal ud og sælge deres trøjer og evt overtrækker (bukser) - Indkøb af nye trøjer</t>
  </si>
  <si>
    <t>OL puljen bortfalder i 2024</t>
  </si>
  <si>
    <t xml:space="preserve">DIF/DGI Aktivitetspulje. </t>
  </si>
  <si>
    <t>Der er søgt om 111.000 kr til junior mål og bander.</t>
  </si>
  <si>
    <t>Søgt om midler til ombygning af klublokalet</t>
  </si>
  <si>
    <t>modpost til 1211</t>
  </si>
  <si>
    <t>Køre 2024 færdig med Banko  - ny ønske til at tage over</t>
  </si>
  <si>
    <t>For en hel sæson 900.000 kr</t>
  </si>
  <si>
    <t>Løn til frivillige. / Honorering</t>
  </si>
  <si>
    <t>ad 4</t>
  </si>
  <si>
    <t>ad 5</t>
  </si>
  <si>
    <t>ad 6</t>
  </si>
  <si>
    <t>ad 7</t>
  </si>
  <si>
    <t>ad 8</t>
  </si>
  <si>
    <t>ad 9</t>
  </si>
  <si>
    <t>ad 10</t>
  </si>
  <si>
    <t>ad 11</t>
  </si>
  <si>
    <t>ad 12</t>
  </si>
  <si>
    <t>ad 13</t>
  </si>
  <si>
    <t>Vi satser på at denne påst mindskes jvf ny kasserer i klubben</t>
  </si>
  <si>
    <t>Budget for 2024 stillet overfor forløbigt regnskab for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</si>
</sst>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2"/>
      <color rgb="FF9C5700"/>
      <name val="Calibri"/>
      <family val="2"/>
      <scheme val="minor"/>
    </font>
    <font>
      <sz val="11"/>
      <color theme="1"/>
      <name val="Calibri"/>
      <family val="2"/>
    </font>
    <font>
      <b/>
      <u val="singleAccounting"/>
      <sz val="11"/>
      <name val="Calibri"/>
      <family val="2"/>
    </font>
    <font>
      <sz val="11"/>
      <color rgb="FFFF0000"/>
      <name val="Calibri"/>
      <family val="2"/>
    </font>
    <font>
      <b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" fontId="0" fillId="0" borderId="0" xfId="0" applyNumberFormat="1"/>
    <xf numFmtId="0" fontId="1" fillId="0" borderId="0" xfId="0" applyFont="1"/>
    <xf numFmtId="0" fontId="0" fillId="0" borderId="0" xfId="0"/>
    <xf numFmtId="43" fontId="1" fillId="0" borderId="0" xfId="1" applyFont="1"/>
    <xf numFmtId="43" fontId="0" fillId="0" borderId="0" xfId="1" applyFont="1"/>
    <xf numFmtId="0" fontId="2" fillId="0" borderId="0" xfId="0" applyFont="1"/>
    <xf numFmtId="43" fontId="5" fillId="0" borderId="0" xfId="1" applyFont="1"/>
    <xf numFmtId="0" fontId="6" fillId="0" borderId="0" xfId="0" applyFont="1"/>
    <xf numFmtId="4" fontId="1" fillId="0" borderId="0" xfId="0" applyNumberFormat="1" applyFont="1"/>
    <xf numFmtId="4" fontId="2" fillId="0" borderId="0" xfId="0" applyNumberFormat="1" applyFont="1"/>
    <xf numFmtId="0" fontId="3" fillId="2" borderId="0" xfId="2"/>
    <xf numFmtId="0" fontId="1" fillId="0" borderId="0" xfId="0" applyFont="1" applyAlignment="1">
      <alignment horizontal="right" vertical="center"/>
    </xf>
    <xf numFmtId="0" fontId="7" fillId="0" borderId="0" xfId="0" applyFont="1"/>
    <xf numFmtId="0" fontId="4" fillId="0" borderId="0" xfId="0" applyFont="1"/>
  </cellXfs>
  <cellStyles count="3">
    <cellStyle name="Komma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70"/>
  <sheetViews>
    <sheetView tabSelected="1" zoomScale="130" zoomScaleNormal="130" workbookViewId="0">
      <selection activeCell="G3" sqref="G3:Q173"/>
    </sheetView>
  </sheetViews>
  <sheetFormatPr baseColWidth="10" defaultColWidth="8.83203125" defaultRowHeight="15" x14ac:dyDescent="0.2"/>
  <cols>
    <col min="1" max="1" width="8.83203125" style="1"/>
    <col min="2" max="2" width="5.83203125" customWidth="1"/>
    <col min="3" max="3" width="59.5" customWidth="1"/>
    <col min="4" max="4" width="13.33203125" customWidth="1"/>
    <col min="5" max="5" width="13.33203125" style="7" customWidth="1"/>
    <col min="6" max="7" width="13.1640625" customWidth="1"/>
    <col min="8" max="9" width="8.6640625" customWidth="1"/>
  </cols>
  <sheetData>
    <row r="1" spans="1:28" x14ac:dyDescent="0.2"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41" customHeight="1" x14ac:dyDescent="0.25">
      <c r="C3" s="15" t="s">
        <v>175</v>
      </c>
    </row>
    <row r="4" spans="1:28" ht="41" customHeight="1" x14ac:dyDescent="0.2">
      <c r="C4" s="1"/>
      <c r="G4" s="1"/>
    </row>
    <row r="5" spans="1:28" x14ac:dyDescent="0.2">
      <c r="A5" s="1" t="s">
        <v>150</v>
      </c>
      <c r="B5" s="1" t="s">
        <v>0</v>
      </c>
      <c r="C5" s="1" t="s">
        <v>1</v>
      </c>
      <c r="D5" s="1"/>
      <c r="E5" s="6" t="s">
        <v>119</v>
      </c>
      <c r="F5" s="2" t="s">
        <v>118</v>
      </c>
      <c r="G5" s="2"/>
      <c r="H5" s="2"/>
      <c r="I5" s="2"/>
      <c r="J5" s="2"/>
    </row>
    <row r="6" spans="1:28" x14ac:dyDescent="0.2">
      <c r="A6" s="1">
        <v>1</v>
      </c>
      <c r="C6" s="1" t="s">
        <v>149</v>
      </c>
    </row>
    <row r="7" spans="1:28" x14ac:dyDescent="0.2">
      <c r="B7">
        <v>1010</v>
      </c>
      <c r="C7" t="s">
        <v>2</v>
      </c>
      <c r="E7" s="7">
        <v>-700000</v>
      </c>
      <c r="F7" s="3">
        <v>-587575.34</v>
      </c>
      <c r="G7" s="3"/>
      <c r="J7" s="8"/>
    </row>
    <row r="8" spans="1:28" x14ac:dyDescent="0.2">
      <c r="B8">
        <v>1015</v>
      </c>
      <c r="C8" t="s">
        <v>3</v>
      </c>
      <c r="E8" s="7">
        <v>-50000</v>
      </c>
      <c r="F8" s="3">
        <v>-40153.06</v>
      </c>
      <c r="G8" s="3"/>
      <c r="J8" s="8"/>
    </row>
    <row r="9" spans="1:28" x14ac:dyDescent="0.2">
      <c r="B9">
        <v>1020</v>
      </c>
      <c r="C9" t="s">
        <v>4</v>
      </c>
      <c r="E9" s="7">
        <v>-25000</v>
      </c>
      <c r="F9" s="3">
        <v>-24497.53</v>
      </c>
      <c r="G9" s="3"/>
    </row>
    <row r="10" spans="1:28" x14ac:dyDescent="0.2">
      <c r="B10">
        <v>1025</v>
      </c>
      <c r="C10" s="8" t="s">
        <v>128</v>
      </c>
      <c r="E10" s="7">
        <v>-20000</v>
      </c>
      <c r="F10" s="3">
        <v>-4308.8</v>
      </c>
      <c r="G10" s="3"/>
    </row>
    <row r="11" spans="1:28" x14ac:dyDescent="0.2">
      <c r="C11" s="8" t="s">
        <v>127</v>
      </c>
      <c r="E11" s="7">
        <v>-45000</v>
      </c>
      <c r="F11" s="3"/>
      <c r="G11" s="3"/>
    </row>
    <row r="12" spans="1:28" x14ac:dyDescent="0.2">
      <c r="C12" s="1" t="s">
        <v>144</v>
      </c>
      <c r="D12" s="1"/>
      <c r="E12" s="6">
        <f>SUM(E7:E11)</f>
        <v>-840000</v>
      </c>
      <c r="F12" s="1">
        <f>SUM(F7:F10)</f>
        <v>-656534.73</v>
      </c>
      <c r="G12" s="1"/>
    </row>
    <row r="13" spans="1:28" x14ac:dyDescent="0.2">
      <c r="F13" s="3"/>
      <c r="G13" s="3"/>
    </row>
    <row r="14" spans="1:28" x14ac:dyDescent="0.2">
      <c r="B14">
        <v>1030</v>
      </c>
      <c r="C14" t="s">
        <v>5</v>
      </c>
      <c r="F14" s="3">
        <v>0</v>
      </c>
      <c r="G14" s="3"/>
    </row>
    <row r="15" spans="1:28" x14ac:dyDescent="0.2">
      <c r="B15">
        <v>1032</v>
      </c>
      <c r="C15" t="s">
        <v>138</v>
      </c>
      <c r="F15" s="3">
        <v>-22537.5</v>
      </c>
      <c r="G15" s="3"/>
    </row>
    <row r="16" spans="1:28" x14ac:dyDescent="0.2">
      <c r="B16">
        <v>1033</v>
      </c>
      <c r="C16" t="s">
        <v>139</v>
      </c>
      <c r="F16" s="3">
        <v>11165</v>
      </c>
      <c r="G16" s="3"/>
    </row>
    <row r="17" spans="1:10" x14ac:dyDescent="0.2">
      <c r="B17">
        <v>1035</v>
      </c>
      <c r="C17" t="s">
        <v>6</v>
      </c>
      <c r="F17" s="3">
        <v>0</v>
      </c>
      <c r="G17" s="3"/>
    </row>
    <row r="18" spans="1:10" x14ac:dyDescent="0.2">
      <c r="A18" s="1">
        <v>2</v>
      </c>
      <c r="B18">
        <v>1110</v>
      </c>
      <c r="C18" s="8" t="s">
        <v>136</v>
      </c>
      <c r="E18" s="7">
        <v>-240000</v>
      </c>
      <c r="F18" s="3">
        <v>-160158.22</v>
      </c>
      <c r="G18" s="3"/>
      <c r="J18" s="1"/>
    </row>
    <row r="19" spans="1:10" x14ac:dyDescent="0.2">
      <c r="A19" s="1">
        <v>3</v>
      </c>
      <c r="B19">
        <v>1115</v>
      </c>
      <c r="C19" t="s">
        <v>7</v>
      </c>
      <c r="E19" s="7">
        <v>-210000</v>
      </c>
      <c r="F19" s="3">
        <v>-139695.01</v>
      </c>
      <c r="G19" s="3"/>
      <c r="J19" s="1"/>
    </row>
    <row r="20" spans="1:10" x14ac:dyDescent="0.2">
      <c r="B20">
        <v>1116</v>
      </c>
      <c r="C20" t="s">
        <v>8</v>
      </c>
      <c r="F20" s="3">
        <v>-300</v>
      </c>
      <c r="G20" s="3"/>
    </row>
    <row r="21" spans="1:10" x14ac:dyDescent="0.2">
      <c r="B21">
        <v>1120</v>
      </c>
      <c r="C21" t="s">
        <v>9</v>
      </c>
      <c r="E21" s="7">
        <v>-150000</v>
      </c>
      <c r="F21" s="3">
        <v>-80646</v>
      </c>
      <c r="G21" s="3"/>
    </row>
    <row r="22" spans="1:10" x14ac:dyDescent="0.2">
      <c r="B22">
        <v>1121</v>
      </c>
      <c r="C22" t="s">
        <v>10</v>
      </c>
      <c r="E22" s="7">
        <v>-40000</v>
      </c>
      <c r="F22" s="3">
        <v>-37638.720000000001</v>
      </c>
      <c r="G22" s="3"/>
    </row>
    <row r="23" spans="1:10" x14ac:dyDescent="0.2">
      <c r="B23">
        <v>1130</v>
      </c>
      <c r="C23" t="s">
        <v>11</v>
      </c>
      <c r="E23" s="7">
        <v>-5500</v>
      </c>
      <c r="F23" s="3">
        <v>-5765.74</v>
      </c>
      <c r="G23" s="3"/>
    </row>
    <row r="24" spans="1:10" x14ac:dyDescent="0.2">
      <c r="B24">
        <v>1131</v>
      </c>
      <c r="C24" t="s">
        <v>12</v>
      </c>
      <c r="E24" s="7">
        <v>0</v>
      </c>
      <c r="F24" s="3">
        <v>-22500</v>
      </c>
      <c r="G24" s="3"/>
      <c r="J24" s="10"/>
    </row>
    <row r="25" spans="1:10" x14ac:dyDescent="0.2">
      <c r="B25">
        <v>1132</v>
      </c>
      <c r="C25" t="s">
        <v>13</v>
      </c>
      <c r="E25" s="7">
        <v>0</v>
      </c>
      <c r="F25" s="3">
        <v>0</v>
      </c>
      <c r="G25" s="3"/>
    </row>
    <row r="26" spans="1:10" x14ac:dyDescent="0.2">
      <c r="B26">
        <v>1133</v>
      </c>
      <c r="C26" t="s">
        <v>14</v>
      </c>
      <c r="E26" s="7">
        <v>-18500</v>
      </c>
      <c r="F26" s="3">
        <v>-3855</v>
      </c>
      <c r="G26" s="3"/>
      <c r="J26" s="10"/>
    </row>
    <row r="27" spans="1:10" x14ac:dyDescent="0.2">
      <c r="B27">
        <v>1140</v>
      </c>
      <c r="C27" t="s">
        <v>15</v>
      </c>
      <c r="F27" s="3">
        <v>0</v>
      </c>
      <c r="G27" s="3"/>
    </row>
    <row r="28" spans="1:10" x14ac:dyDescent="0.2">
      <c r="B28">
        <v>1145</v>
      </c>
      <c r="C28" t="s">
        <v>140</v>
      </c>
      <c r="F28" s="3">
        <v>-41250</v>
      </c>
      <c r="G28" s="3"/>
    </row>
    <row r="29" spans="1:10" x14ac:dyDescent="0.2">
      <c r="B29">
        <v>1160</v>
      </c>
      <c r="C29" t="s">
        <v>16</v>
      </c>
      <c r="E29" s="7">
        <v>-125000</v>
      </c>
      <c r="F29" s="3">
        <v>-139439.94</v>
      </c>
      <c r="G29" s="3"/>
    </row>
    <row r="30" spans="1:10" x14ac:dyDescent="0.2">
      <c r="B30">
        <v>1161</v>
      </c>
      <c r="C30" t="s">
        <v>17</v>
      </c>
      <c r="F30" s="3">
        <v>0</v>
      </c>
      <c r="G30" s="3"/>
    </row>
    <row r="31" spans="1:10" x14ac:dyDescent="0.2">
      <c r="B31">
        <v>1170</v>
      </c>
      <c r="C31" t="s">
        <v>18</v>
      </c>
      <c r="E31" s="7">
        <v>-121019</v>
      </c>
      <c r="F31" s="3">
        <v>-121019</v>
      </c>
      <c r="G31" s="3"/>
      <c r="J31" s="10"/>
    </row>
    <row r="32" spans="1:10" x14ac:dyDescent="0.2">
      <c r="A32" s="1">
        <v>4</v>
      </c>
      <c r="B32">
        <v>1171</v>
      </c>
      <c r="C32" t="s">
        <v>19</v>
      </c>
      <c r="E32" s="7">
        <v>-90000</v>
      </c>
      <c r="F32" s="3">
        <v>-203579</v>
      </c>
      <c r="G32" s="3"/>
      <c r="J32" s="10"/>
    </row>
    <row r="33" spans="1:15" x14ac:dyDescent="0.2">
      <c r="B33">
        <v>1172</v>
      </c>
      <c r="C33" t="s">
        <v>20</v>
      </c>
      <c r="E33" s="7">
        <v>-9500</v>
      </c>
      <c r="F33" s="3">
        <v>-9500</v>
      </c>
      <c r="G33" s="3"/>
    </row>
    <row r="34" spans="1:15" x14ac:dyDescent="0.2">
      <c r="B34">
        <v>1173</v>
      </c>
      <c r="C34" t="s">
        <v>21</v>
      </c>
      <c r="E34" s="7">
        <v>0</v>
      </c>
      <c r="F34" s="3">
        <v>0</v>
      </c>
      <c r="G34" s="3"/>
    </row>
    <row r="35" spans="1:15" x14ac:dyDescent="0.2">
      <c r="A35" s="1">
        <v>5</v>
      </c>
      <c r="B35">
        <v>1180</v>
      </c>
      <c r="C35" s="8" t="s">
        <v>157</v>
      </c>
      <c r="F35" s="3">
        <v>0</v>
      </c>
      <c r="G35" s="3"/>
      <c r="J35" s="8"/>
    </row>
    <row r="36" spans="1:15" x14ac:dyDescent="0.2">
      <c r="B36">
        <v>1181</v>
      </c>
      <c r="C36" t="s">
        <v>22</v>
      </c>
      <c r="F36" s="3">
        <v>0</v>
      </c>
      <c r="G36" s="3"/>
    </row>
    <row r="37" spans="1:15" x14ac:dyDescent="0.2">
      <c r="B37">
        <v>1182</v>
      </c>
      <c r="C37" t="s">
        <v>23</v>
      </c>
      <c r="F37" s="3">
        <v>0</v>
      </c>
      <c r="G37" s="3"/>
    </row>
    <row r="38" spans="1:15" x14ac:dyDescent="0.2">
      <c r="A38" s="1">
        <v>6</v>
      </c>
      <c r="B38">
        <v>1190</v>
      </c>
      <c r="C38" t="s">
        <v>24</v>
      </c>
      <c r="F38" s="3">
        <v>0</v>
      </c>
      <c r="G38" s="3"/>
      <c r="J38" s="8"/>
    </row>
    <row r="39" spans="1:15" ht="16" x14ac:dyDescent="0.2">
      <c r="B39">
        <v>1210</v>
      </c>
      <c r="C39" t="s">
        <v>25</v>
      </c>
      <c r="E39" s="7">
        <v>-150000</v>
      </c>
      <c r="F39" s="3">
        <v>-102900</v>
      </c>
      <c r="G39" s="3"/>
      <c r="O39" s="13"/>
    </row>
    <row r="40" spans="1:15" x14ac:dyDescent="0.2">
      <c r="A40" s="1">
        <v>7</v>
      </c>
      <c r="B40">
        <v>1211</v>
      </c>
      <c r="C40" s="8" t="s">
        <v>122</v>
      </c>
      <c r="E40" s="7">
        <v>-400000</v>
      </c>
      <c r="F40" s="3">
        <v>-351595.79</v>
      </c>
      <c r="G40" s="3"/>
      <c r="J40" s="8"/>
    </row>
    <row r="41" spans="1:15" x14ac:dyDescent="0.2">
      <c r="B41">
        <v>1212</v>
      </c>
      <c r="C41" t="s">
        <v>26</v>
      </c>
      <c r="E41" s="7">
        <v>-10000</v>
      </c>
      <c r="F41" s="3">
        <v>0</v>
      </c>
      <c r="G41" s="3"/>
    </row>
    <row r="42" spans="1:15" x14ac:dyDescent="0.2">
      <c r="B42">
        <v>1213</v>
      </c>
      <c r="C42" t="s">
        <v>27</v>
      </c>
      <c r="E42" s="7">
        <v>-20000</v>
      </c>
      <c r="F42" s="3">
        <v>-23888.74</v>
      </c>
      <c r="G42" s="3"/>
    </row>
    <row r="43" spans="1:15" x14ac:dyDescent="0.2">
      <c r="B43">
        <v>1230</v>
      </c>
      <c r="C43" t="s">
        <v>28</v>
      </c>
      <c r="E43" s="7">
        <v>-60000</v>
      </c>
      <c r="F43" s="3">
        <v>-64917.599999999999</v>
      </c>
      <c r="G43" s="3"/>
    </row>
    <row r="44" spans="1:15" x14ac:dyDescent="0.2">
      <c r="B44">
        <v>1235</v>
      </c>
      <c r="C44" t="s">
        <v>29</v>
      </c>
      <c r="E44" s="7">
        <v>0</v>
      </c>
      <c r="F44" s="3">
        <v>-67793.600000000006</v>
      </c>
      <c r="G44" s="3"/>
    </row>
    <row r="45" spans="1:15" x14ac:dyDescent="0.2">
      <c r="B45">
        <v>1290</v>
      </c>
      <c r="C45" t="s">
        <v>30</v>
      </c>
      <c r="F45" s="3">
        <v>4387</v>
      </c>
      <c r="G45" s="3"/>
    </row>
    <row r="46" spans="1:15" x14ac:dyDescent="0.2">
      <c r="A46" s="1">
        <v>8</v>
      </c>
      <c r="B46">
        <v>1710</v>
      </c>
      <c r="C46" t="s">
        <v>46</v>
      </c>
      <c r="E46" s="7">
        <v>-100000</v>
      </c>
      <c r="F46" s="3">
        <v>-92215.18</v>
      </c>
      <c r="G46" s="3"/>
      <c r="J46" s="8"/>
    </row>
    <row r="47" spans="1:15" x14ac:dyDescent="0.2">
      <c r="B47">
        <v>2041</v>
      </c>
      <c r="C47" t="s">
        <v>70</v>
      </c>
      <c r="E47" s="7">
        <v>-290000</v>
      </c>
      <c r="F47" s="3">
        <v>-290190.40000000002</v>
      </c>
      <c r="G47" s="3"/>
    </row>
    <row r="48" spans="1:15" x14ac:dyDescent="0.2">
      <c r="C48" s="8" t="s">
        <v>141</v>
      </c>
      <c r="F48" s="3"/>
      <c r="G48" s="3"/>
    </row>
    <row r="49" spans="1:10" x14ac:dyDescent="0.2">
      <c r="F49" s="3"/>
      <c r="G49" s="3"/>
    </row>
    <row r="50" spans="1:10" x14ac:dyDescent="0.2">
      <c r="F50" s="3"/>
      <c r="G50" s="3"/>
    </row>
    <row r="51" spans="1:10" x14ac:dyDescent="0.2">
      <c r="C51" s="1" t="s">
        <v>145</v>
      </c>
      <c r="E51" s="6">
        <f>SUM(E14:E48)</f>
        <v>-2039519</v>
      </c>
      <c r="F51" s="6">
        <f>SUM(F14:F47)</f>
        <v>-1965833.44</v>
      </c>
      <c r="G51" s="6"/>
    </row>
    <row r="52" spans="1:10" x14ac:dyDescent="0.2">
      <c r="C52" s="1" t="s">
        <v>146</v>
      </c>
      <c r="E52" s="6">
        <f>E12+E51</f>
        <v>-2879519</v>
      </c>
      <c r="F52" s="6">
        <f>F12+F51</f>
        <v>-2622368.17</v>
      </c>
      <c r="G52" s="6"/>
    </row>
    <row r="53" spans="1:10" x14ac:dyDescent="0.2">
      <c r="C53" s="1"/>
      <c r="E53" s="6"/>
      <c r="F53" s="6"/>
      <c r="G53" s="6"/>
    </row>
    <row r="54" spans="1:10" x14ac:dyDescent="0.2">
      <c r="C54" s="1" t="s">
        <v>148</v>
      </c>
      <c r="F54" s="3"/>
      <c r="G54" s="3"/>
    </row>
    <row r="55" spans="1:10" x14ac:dyDescent="0.2">
      <c r="A55" s="1">
        <v>9</v>
      </c>
      <c r="B55">
        <v>1310</v>
      </c>
      <c r="C55" t="s">
        <v>31</v>
      </c>
      <c r="E55" s="7">
        <v>750000</v>
      </c>
      <c r="F55" s="3">
        <v>617544.14</v>
      </c>
      <c r="G55" s="3"/>
    </row>
    <row r="56" spans="1:10" x14ac:dyDescent="0.2">
      <c r="B56">
        <v>1320</v>
      </c>
      <c r="C56" t="s">
        <v>32</v>
      </c>
      <c r="E56" s="7">
        <v>5000</v>
      </c>
      <c r="F56" s="3">
        <v>4904</v>
      </c>
      <c r="G56" s="3"/>
    </row>
    <row r="57" spans="1:10" x14ac:dyDescent="0.2">
      <c r="B57">
        <v>1325</v>
      </c>
      <c r="C57" t="s">
        <v>33</v>
      </c>
      <c r="E57" s="7">
        <v>8000</v>
      </c>
      <c r="F57" s="3">
        <v>3744</v>
      </c>
      <c r="G57" s="3"/>
    </row>
    <row r="58" spans="1:10" x14ac:dyDescent="0.2">
      <c r="B58">
        <v>1330</v>
      </c>
      <c r="C58" t="s">
        <v>34</v>
      </c>
      <c r="F58" s="3">
        <v>0</v>
      </c>
      <c r="G58" s="3"/>
    </row>
    <row r="59" spans="1:10" x14ac:dyDescent="0.2">
      <c r="B59">
        <v>1410</v>
      </c>
      <c r="C59" s="8" t="s">
        <v>129</v>
      </c>
      <c r="E59" s="7">
        <v>25000</v>
      </c>
      <c r="F59" s="3">
        <v>25000</v>
      </c>
      <c r="G59" s="3"/>
    </row>
    <row r="60" spans="1:10" x14ac:dyDescent="0.2">
      <c r="B60">
        <v>1420</v>
      </c>
      <c r="C60" t="s">
        <v>35</v>
      </c>
      <c r="E60" s="7">
        <v>200000</v>
      </c>
      <c r="F60" s="3">
        <v>175908.2</v>
      </c>
      <c r="G60" s="3"/>
    </row>
    <row r="61" spans="1:10" x14ac:dyDescent="0.2">
      <c r="B61">
        <v>1430</v>
      </c>
      <c r="C61" t="s">
        <v>36</v>
      </c>
      <c r="E61" s="7">
        <v>15000</v>
      </c>
      <c r="F61" s="3">
        <v>14132.3</v>
      </c>
      <c r="G61" s="3"/>
    </row>
    <row r="62" spans="1:10" x14ac:dyDescent="0.2">
      <c r="B62">
        <v>1440</v>
      </c>
      <c r="C62" t="s">
        <v>37</v>
      </c>
      <c r="E62" s="7">
        <v>10000</v>
      </c>
      <c r="F62" s="3">
        <v>7500</v>
      </c>
      <c r="G62" s="3"/>
    </row>
    <row r="63" spans="1:10" x14ac:dyDescent="0.2">
      <c r="A63" s="1">
        <v>10</v>
      </c>
      <c r="B63">
        <v>1510</v>
      </c>
      <c r="C63" s="8" t="s">
        <v>163</v>
      </c>
      <c r="E63" s="7">
        <v>50000</v>
      </c>
      <c r="F63" s="3">
        <v>7000</v>
      </c>
      <c r="G63" s="3"/>
      <c r="J63" s="8"/>
    </row>
    <row r="64" spans="1:10" x14ac:dyDescent="0.2">
      <c r="B64">
        <v>1520</v>
      </c>
      <c r="C64" s="8" t="s">
        <v>130</v>
      </c>
      <c r="E64" s="7">
        <v>15000</v>
      </c>
      <c r="F64" s="3">
        <v>12984</v>
      </c>
      <c r="G64" s="3"/>
    </row>
    <row r="65" spans="2:7" x14ac:dyDescent="0.2">
      <c r="B65">
        <v>1530</v>
      </c>
      <c r="C65" t="s">
        <v>38</v>
      </c>
      <c r="E65" s="7">
        <v>2000</v>
      </c>
      <c r="F65" s="3">
        <v>826.13</v>
      </c>
      <c r="G65" s="3"/>
    </row>
    <row r="66" spans="2:7" x14ac:dyDescent="0.2">
      <c r="B66">
        <v>1550</v>
      </c>
      <c r="C66" t="s">
        <v>39</v>
      </c>
      <c r="E66" s="7">
        <v>2000</v>
      </c>
      <c r="F66" s="3">
        <v>225.85</v>
      </c>
      <c r="G66" s="3"/>
    </row>
    <row r="67" spans="2:7" x14ac:dyDescent="0.2">
      <c r="B67">
        <v>1610</v>
      </c>
      <c r="C67" t="s">
        <v>40</v>
      </c>
      <c r="F67" s="3">
        <v>0</v>
      </c>
      <c r="G67" s="3"/>
    </row>
    <row r="68" spans="2:7" x14ac:dyDescent="0.2">
      <c r="B68">
        <v>1611</v>
      </c>
      <c r="C68" t="s">
        <v>41</v>
      </c>
      <c r="F68" s="3">
        <v>0</v>
      </c>
      <c r="G68" s="3"/>
    </row>
    <row r="69" spans="2:7" x14ac:dyDescent="0.2">
      <c r="B69">
        <v>1620</v>
      </c>
      <c r="C69" t="s">
        <v>42</v>
      </c>
      <c r="E69" s="7">
        <v>10000</v>
      </c>
      <c r="F69" s="3">
        <v>10853.45</v>
      </c>
      <c r="G69" s="3"/>
    </row>
    <row r="70" spans="2:7" x14ac:dyDescent="0.2">
      <c r="B70">
        <v>1630</v>
      </c>
      <c r="C70" t="s">
        <v>43</v>
      </c>
      <c r="E70" s="7">
        <v>15000</v>
      </c>
      <c r="F70" s="3">
        <v>11326.72</v>
      </c>
      <c r="G70" s="3"/>
    </row>
    <row r="71" spans="2:7" x14ac:dyDescent="0.2">
      <c r="B71">
        <v>1640</v>
      </c>
      <c r="C71" t="s">
        <v>44</v>
      </c>
      <c r="F71" s="3">
        <v>0</v>
      </c>
      <c r="G71" s="3"/>
    </row>
    <row r="72" spans="2:7" x14ac:dyDescent="0.2">
      <c r="B72">
        <v>1650</v>
      </c>
      <c r="C72" t="s">
        <v>45</v>
      </c>
      <c r="F72" s="3">
        <v>0</v>
      </c>
      <c r="G72" s="3"/>
    </row>
    <row r="73" spans="2:7" x14ac:dyDescent="0.2">
      <c r="B73">
        <v>1710</v>
      </c>
      <c r="C73" s="8" t="s">
        <v>121</v>
      </c>
      <c r="F73" s="3"/>
      <c r="G73" s="3"/>
    </row>
    <row r="74" spans="2:7" x14ac:dyDescent="0.2">
      <c r="B74">
        <v>1711</v>
      </c>
      <c r="C74" t="s">
        <v>47</v>
      </c>
      <c r="E74" s="7">
        <v>45000</v>
      </c>
      <c r="F74" s="3">
        <v>45169.72</v>
      </c>
      <c r="G74" s="3"/>
    </row>
    <row r="75" spans="2:7" x14ac:dyDescent="0.2">
      <c r="B75">
        <v>1712</v>
      </c>
      <c r="C75" t="s">
        <v>48</v>
      </c>
      <c r="E75" s="7">
        <v>500</v>
      </c>
      <c r="F75" s="3">
        <v>180</v>
      </c>
      <c r="G75" s="3"/>
    </row>
    <row r="76" spans="2:7" x14ac:dyDescent="0.2">
      <c r="B76">
        <v>1713</v>
      </c>
      <c r="C76" t="s">
        <v>49</v>
      </c>
      <c r="E76" s="7">
        <v>7000</v>
      </c>
      <c r="F76" s="3">
        <v>6828.35</v>
      </c>
      <c r="G76" s="3"/>
    </row>
    <row r="77" spans="2:7" x14ac:dyDescent="0.2">
      <c r="B77">
        <v>1720</v>
      </c>
      <c r="C77" t="s">
        <v>20</v>
      </c>
      <c r="E77" s="7">
        <v>8500</v>
      </c>
      <c r="F77" s="3">
        <v>8580.7999999999993</v>
      </c>
      <c r="G77" s="3"/>
    </row>
    <row r="78" spans="2:7" x14ac:dyDescent="0.2">
      <c r="B78">
        <v>1730</v>
      </c>
      <c r="C78" t="s">
        <v>50</v>
      </c>
      <c r="E78" s="7">
        <v>3000</v>
      </c>
      <c r="F78" s="3">
        <v>0</v>
      </c>
      <c r="G78" s="3"/>
    </row>
    <row r="79" spans="2:7" x14ac:dyDescent="0.2">
      <c r="B79">
        <v>1740</v>
      </c>
      <c r="C79" t="s">
        <v>51</v>
      </c>
      <c r="E79" s="7">
        <v>3000</v>
      </c>
      <c r="F79" s="3">
        <v>0</v>
      </c>
      <c r="G79" s="3"/>
    </row>
    <row r="80" spans="2:7" x14ac:dyDescent="0.2">
      <c r="B80">
        <v>1741</v>
      </c>
      <c r="C80" t="s">
        <v>52</v>
      </c>
      <c r="E80" s="7">
        <v>3000</v>
      </c>
      <c r="F80" s="3">
        <v>0</v>
      </c>
      <c r="G80" s="3"/>
    </row>
    <row r="81" spans="2:7" x14ac:dyDescent="0.2">
      <c r="B81">
        <v>1742</v>
      </c>
      <c r="C81" t="s">
        <v>53</v>
      </c>
      <c r="E81" s="7">
        <v>3000</v>
      </c>
      <c r="F81" s="3">
        <v>1706.5</v>
      </c>
      <c r="G81" s="3"/>
    </row>
    <row r="82" spans="2:7" x14ac:dyDescent="0.2">
      <c r="B82">
        <v>1750</v>
      </c>
      <c r="C82" t="s">
        <v>54</v>
      </c>
      <c r="E82" s="7">
        <v>250000</v>
      </c>
      <c r="F82" s="3">
        <v>216997.37</v>
      </c>
      <c r="G82" s="3"/>
    </row>
    <row r="83" spans="2:7" x14ac:dyDescent="0.2">
      <c r="B83">
        <v>1810</v>
      </c>
      <c r="C83" t="s">
        <v>28</v>
      </c>
      <c r="E83" s="7">
        <v>40000</v>
      </c>
      <c r="F83" s="3">
        <v>42472</v>
      </c>
      <c r="G83" s="3"/>
    </row>
    <row r="84" spans="2:7" x14ac:dyDescent="0.2">
      <c r="B84">
        <v>1820</v>
      </c>
      <c r="C84" t="s">
        <v>55</v>
      </c>
      <c r="E84" s="7">
        <v>50000</v>
      </c>
      <c r="F84" s="3">
        <v>51243</v>
      </c>
      <c r="G84" s="3"/>
    </row>
    <row r="85" spans="2:7" x14ac:dyDescent="0.2">
      <c r="B85">
        <v>1821</v>
      </c>
      <c r="C85" t="s">
        <v>56</v>
      </c>
      <c r="F85" s="3">
        <v>0</v>
      </c>
      <c r="G85" s="3"/>
    </row>
    <row r="86" spans="2:7" x14ac:dyDescent="0.2">
      <c r="B86">
        <v>1830</v>
      </c>
      <c r="C86" t="s">
        <v>57</v>
      </c>
      <c r="E86" s="7">
        <v>20000</v>
      </c>
      <c r="F86" s="3">
        <v>12935</v>
      </c>
      <c r="G86" s="3"/>
    </row>
    <row r="87" spans="2:7" x14ac:dyDescent="0.2">
      <c r="B87">
        <v>1835</v>
      </c>
      <c r="C87" t="s">
        <v>58</v>
      </c>
      <c r="F87" s="3">
        <v>-63594.75</v>
      </c>
      <c r="G87" s="3"/>
    </row>
    <row r="88" spans="2:7" x14ac:dyDescent="0.2">
      <c r="B88">
        <v>1910</v>
      </c>
      <c r="C88" t="s">
        <v>59</v>
      </c>
      <c r="E88" s="7">
        <v>15000</v>
      </c>
      <c r="F88" s="3">
        <v>4380</v>
      </c>
      <c r="G88" s="3"/>
    </row>
    <row r="89" spans="2:7" x14ac:dyDescent="0.2">
      <c r="B89">
        <v>1920</v>
      </c>
      <c r="C89" t="s">
        <v>60</v>
      </c>
      <c r="F89" s="3">
        <v>0</v>
      </c>
      <c r="G89" s="3"/>
    </row>
    <row r="90" spans="2:7" x14ac:dyDescent="0.2">
      <c r="B90">
        <v>2010</v>
      </c>
      <c r="C90" t="s">
        <v>61</v>
      </c>
      <c r="E90" s="7">
        <v>40000</v>
      </c>
      <c r="F90" s="3">
        <v>33275</v>
      </c>
      <c r="G90" s="3"/>
    </row>
    <row r="91" spans="2:7" x14ac:dyDescent="0.2">
      <c r="B91">
        <v>2020</v>
      </c>
      <c r="C91" t="s">
        <v>62</v>
      </c>
      <c r="E91" s="7">
        <v>70000</v>
      </c>
      <c r="F91" s="3">
        <v>70936.490000000005</v>
      </c>
      <c r="G91" s="3"/>
    </row>
    <row r="92" spans="2:7" x14ac:dyDescent="0.2">
      <c r="B92">
        <v>2021</v>
      </c>
      <c r="C92" t="s">
        <v>63</v>
      </c>
      <c r="E92" s="7">
        <v>5000</v>
      </c>
      <c r="F92" s="3">
        <v>0</v>
      </c>
      <c r="G92" s="3"/>
    </row>
    <row r="93" spans="2:7" x14ac:dyDescent="0.2">
      <c r="B93">
        <v>2022</v>
      </c>
      <c r="C93" t="s">
        <v>64</v>
      </c>
      <c r="E93" s="7">
        <v>175000</v>
      </c>
      <c r="F93" s="3">
        <v>225902.83</v>
      </c>
      <c r="G93" s="3"/>
    </row>
    <row r="94" spans="2:7" x14ac:dyDescent="0.2">
      <c r="B94">
        <v>2023</v>
      </c>
      <c r="C94" t="s">
        <v>65</v>
      </c>
      <c r="E94" s="7">
        <v>90000</v>
      </c>
      <c r="F94" s="3">
        <v>98773.1</v>
      </c>
      <c r="G94" s="3"/>
    </row>
    <row r="95" spans="2:7" x14ac:dyDescent="0.2">
      <c r="B95">
        <v>2024</v>
      </c>
      <c r="C95" t="s">
        <v>42</v>
      </c>
      <c r="E95" s="7">
        <v>30000</v>
      </c>
      <c r="F95" s="3">
        <v>20333.990000000002</v>
      </c>
      <c r="G95" s="3"/>
    </row>
    <row r="96" spans="2:7" x14ac:dyDescent="0.2">
      <c r="B96">
        <v>2025</v>
      </c>
      <c r="C96" t="s">
        <v>66</v>
      </c>
      <c r="E96" s="7">
        <v>80000</v>
      </c>
      <c r="F96" s="3">
        <v>84712.79</v>
      </c>
      <c r="G96" s="3"/>
    </row>
    <row r="97" spans="1:9" x14ac:dyDescent="0.2">
      <c r="B97">
        <v>2030</v>
      </c>
      <c r="C97" t="s">
        <v>67</v>
      </c>
      <c r="E97" s="7">
        <v>50000</v>
      </c>
      <c r="F97" s="3">
        <v>101598.28</v>
      </c>
      <c r="G97" s="3"/>
    </row>
    <row r="98" spans="1:9" x14ac:dyDescent="0.2">
      <c r="B98">
        <v>2031</v>
      </c>
      <c r="C98" t="s">
        <v>68</v>
      </c>
      <c r="F98" s="3">
        <v>0</v>
      </c>
      <c r="G98" s="3"/>
    </row>
    <row r="99" spans="1:9" x14ac:dyDescent="0.2">
      <c r="B99">
        <v>2032</v>
      </c>
      <c r="C99" t="s">
        <v>43</v>
      </c>
      <c r="E99" s="7">
        <v>25000</v>
      </c>
      <c r="F99" s="3">
        <v>25513.8</v>
      </c>
      <c r="G99" s="3"/>
    </row>
    <row r="100" spans="1:9" x14ac:dyDescent="0.2">
      <c r="B100">
        <v>2040</v>
      </c>
      <c r="C100" t="s">
        <v>69</v>
      </c>
      <c r="E100" s="7">
        <v>200000</v>
      </c>
      <c r="F100" s="3">
        <v>209571.95</v>
      </c>
      <c r="G100" s="3"/>
    </row>
    <row r="101" spans="1:9" x14ac:dyDescent="0.2">
      <c r="B101">
        <v>2041</v>
      </c>
      <c r="C101" s="8" t="s">
        <v>120</v>
      </c>
      <c r="F101" s="3"/>
      <c r="G101" s="3"/>
    </row>
    <row r="102" spans="1:9" x14ac:dyDescent="0.2">
      <c r="B102">
        <v>2045</v>
      </c>
      <c r="C102" t="s">
        <v>21</v>
      </c>
      <c r="F102" s="3">
        <v>2160</v>
      </c>
      <c r="G102" s="3"/>
    </row>
    <row r="103" spans="1:9" x14ac:dyDescent="0.2">
      <c r="B103">
        <v>2050</v>
      </c>
      <c r="C103" t="s">
        <v>38</v>
      </c>
      <c r="E103" s="7">
        <v>170000</v>
      </c>
      <c r="F103" s="3">
        <v>184466.85</v>
      </c>
      <c r="G103" s="3"/>
    </row>
    <row r="104" spans="1:9" x14ac:dyDescent="0.2">
      <c r="B104">
        <v>2051</v>
      </c>
      <c r="C104" t="s">
        <v>71</v>
      </c>
      <c r="E104" s="7">
        <v>30000</v>
      </c>
      <c r="F104" s="3">
        <v>42872.25</v>
      </c>
      <c r="G104" s="3"/>
    </row>
    <row r="105" spans="1:9" x14ac:dyDescent="0.2">
      <c r="B105">
        <v>2052</v>
      </c>
      <c r="C105" t="s">
        <v>72</v>
      </c>
      <c r="E105" s="7">
        <v>10000</v>
      </c>
      <c r="F105" s="3">
        <v>0</v>
      </c>
      <c r="G105" s="3"/>
    </row>
    <row r="106" spans="1:9" x14ac:dyDescent="0.2">
      <c r="B106">
        <v>2053</v>
      </c>
      <c r="C106" t="s">
        <v>73</v>
      </c>
      <c r="E106" s="7">
        <v>2000</v>
      </c>
      <c r="F106" s="3">
        <v>1692.86</v>
      </c>
      <c r="G106" s="3"/>
    </row>
    <row r="107" spans="1:9" x14ac:dyDescent="0.2">
      <c r="B107">
        <v>2054</v>
      </c>
      <c r="C107" t="s">
        <v>74</v>
      </c>
      <c r="E107" s="7">
        <v>1000</v>
      </c>
      <c r="F107" s="3">
        <v>979</v>
      </c>
      <c r="G107" s="3"/>
    </row>
    <row r="108" spans="1:9" x14ac:dyDescent="0.2">
      <c r="A108" s="1">
        <v>11</v>
      </c>
      <c r="B108">
        <v>2055</v>
      </c>
      <c r="C108" t="s">
        <v>75</v>
      </c>
      <c r="E108" s="7">
        <v>30000</v>
      </c>
      <c r="F108" s="3">
        <v>1680</v>
      </c>
      <c r="G108" s="3"/>
      <c r="I108" s="8"/>
    </row>
    <row r="109" spans="1:9" x14ac:dyDescent="0.2">
      <c r="A109" s="1">
        <v>12</v>
      </c>
      <c r="B109">
        <v>2060</v>
      </c>
      <c r="C109" t="s">
        <v>76</v>
      </c>
      <c r="E109" s="7">
        <v>5000</v>
      </c>
      <c r="F109" s="3">
        <v>0</v>
      </c>
      <c r="G109" s="3"/>
      <c r="I109" s="8"/>
    </row>
    <row r="110" spans="1:9" x14ac:dyDescent="0.2">
      <c r="B110">
        <v>2090</v>
      </c>
      <c r="C110" t="s">
        <v>77</v>
      </c>
      <c r="E110" s="7">
        <v>15000</v>
      </c>
      <c r="F110" s="3">
        <v>14544.75</v>
      </c>
      <c r="G110" s="3"/>
    </row>
    <row r="111" spans="1:9" x14ac:dyDescent="0.2">
      <c r="B111">
        <v>2110</v>
      </c>
      <c r="C111" t="s">
        <v>78</v>
      </c>
      <c r="E111" s="7">
        <v>4000</v>
      </c>
      <c r="F111" s="3">
        <v>3870.96</v>
      </c>
      <c r="G111" s="3"/>
    </row>
    <row r="112" spans="1:9" x14ac:dyDescent="0.2">
      <c r="B112">
        <v>2120</v>
      </c>
      <c r="C112" t="s">
        <v>79</v>
      </c>
      <c r="F112" s="3">
        <v>0</v>
      </c>
      <c r="G112" s="3"/>
    </row>
    <row r="113" spans="1:9" x14ac:dyDescent="0.2">
      <c r="B113">
        <v>2130</v>
      </c>
      <c r="C113" t="s">
        <v>80</v>
      </c>
      <c r="F113" s="3">
        <v>0</v>
      </c>
      <c r="G113" s="3"/>
    </row>
    <row r="114" spans="1:9" x14ac:dyDescent="0.2">
      <c r="B114">
        <v>2140</v>
      </c>
      <c r="C114" t="s">
        <v>81</v>
      </c>
      <c r="E114" s="7">
        <v>10000</v>
      </c>
      <c r="F114" s="3">
        <v>9558.5499999999993</v>
      </c>
      <c r="G114" s="3"/>
    </row>
    <row r="115" spans="1:9" x14ac:dyDescent="0.2">
      <c r="B115">
        <v>2150</v>
      </c>
      <c r="C115" s="8" t="s">
        <v>82</v>
      </c>
      <c r="E115" s="7">
        <v>5000</v>
      </c>
      <c r="F115" s="3">
        <v>2400</v>
      </c>
      <c r="G115" s="3"/>
    </row>
    <row r="116" spans="1:9" x14ac:dyDescent="0.2">
      <c r="B116">
        <v>3600</v>
      </c>
      <c r="C116" t="s">
        <v>83</v>
      </c>
      <c r="E116" s="7">
        <v>1000</v>
      </c>
      <c r="F116" s="3">
        <v>753</v>
      </c>
      <c r="G116" s="3"/>
    </row>
    <row r="117" spans="1:9" x14ac:dyDescent="0.2">
      <c r="B117">
        <v>3601</v>
      </c>
      <c r="C117" t="s">
        <v>84</v>
      </c>
      <c r="E117" s="7">
        <v>1000</v>
      </c>
      <c r="F117" s="3">
        <v>550</v>
      </c>
      <c r="G117" s="3"/>
      <c r="I117" s="8"/>
    </row>
    <row r="118" spans="1:9" x14ac:dyDescent="0.2">
      <c r="B118">
        <v>3603</v>
      </c>
      <c r="C118" t="s">
        <v>85</v>
      </c>
      <c r="F118" s="3">
        <v>0</v>
      </c>
      <c r="G118" s="3"/>
    </row>
    <row r="119" spans="1:9" x14ac:dyDescent="0.2">
      <c r="B119">
        <v>3604</v>
      </c>
      <c r="C119" t="s">
        <v>86</v>
      </c>
      <c r="E119" s="7">
        <v>15000</v>
      </c>
      <c r="F119" s="3">
        <v>13492.21</v>
      </c>
      <c r="G119" s="3"/>
    </row>
    <row r="120" spans="1:9" x14ac:dyDescent="0.2">
      <c r="B120">
        <v>3605</v>
      </c>
      <c r="C120" t="s">
        <v>87</v>
      </c>
      <c r="F120" s="3">
        <v>0</v>
      </c>
      <c r="G120" s="3"/>
    </row>
    <row r="121" spans="1:9" x14ac:dyDescent="0.2">
      <c r="B121">
        <v>3610</v>
      </c>
      <c r="C121" t="s">
        <v>88</v>
      </c>
      <c r="F121" s="3">
        <v>0</v>
      </c>
      <c r="G121" s="3"/>
    </row>
    <row r="122" spans="1:9" x14ac:dyDescent="0.2">
      <c r="B122">
        <v>3617</v>
      </c>
      <c r="C122" t="s">
        <v>89</v>
      </c>
      <c r="E122" s="7">
        <v>1500</v>
      </c>
      <c r="F122" s="3">
        <v>1270</v>
      </c>
      <c r="G122" s="3"/>
    </row>
    <row r="123" spans="1:9" x14ac:dyDescent="0.2">
      <c r="B123">
        <v>3620</v>
      </c>
      <c r="C123" t="s">
        <v>90</v>
      </c>
      <c r="F123" s="3">
        <v>0</v>
      </c>
      <c r="G123" s="3"/>
    </row>
    <row r="124" spans="1:9" x14ac:dyDescent="0.2">
      <c r="B124">
        <v>3621</v>
      </c>
      <c r="C124" t="s">
        <v>91</v>
      </c>
      <c r="E124" s="7">
        <v>5000</v>
      </c>
      <c r="F124" s="3">
        <v>4352</v>
      </c>
      <c r="G124" s="3"/>
    </row>
    <row r="125" spans="1:9" x14ac:dyDescent="0.2">
      <c r="B125">
        <v>3622</v>
      </c>
      <c r="C125" t="s">
        <v>92</v>
      </c>
      <c r="F125" s="3">
        <v>200</v>
      </c>
      <c r="G125" s="3"/>
    </row>
    <row r="126" spans="1:9" x14ac:dyDescent="0.2">
      <c r="B126">
        <v>3640</v>
      </c>
      <c r="C126" t="s">
        <v>93</v>
      </c>
      <c r="E126" s="7">
        <v>60000</v>
      </c>
      <c r="F126" s="3">
        <v>53680</v>
      </c>
      <c r="G126" s="3"/>
    </row>
    <row r="127" spans="1:9" x14ac:dyDescent="0.2">
      <c r="A127" s="1">
        <v>13</v>
      </c>
      <c r="B127">
        <v>3641</v>
      </c>
      <c r="C127" t="s">
        <v>94</v>
      </c>
      <c r="E127" s="7">
        <v>15000</v>
      </c>
      <c r="F127" s="3">
        <v>6847.2</v>
      </c>
      <c r="G127" s="3"/>
      <c r="I127" s="8"/>
    </row>
    <row r="128" spans="1:9" x14ac:dyDescent="0.2">
      <c r="B128">
        <v>3645</v>
      </c>
      <c r="C128" t="s">
        <v>95</v>
      </c>
      <c r="F128" s="3">
        <v>0</v>
      </c>
      <c r="G128" s="3"/>
    </row>
    <row r="129" spans="2:9" x14ac:dyDescent="0.2">
      <c r="B129">
        <v>3650</v>
      </c>
      <c r="C129" t="s">
        <v>96</v>
      </c>
      <c r="E129" s="7">
        <v>1500</v>
      </c>
      <c r="F129" s="3">
        <v>683.97</v>
      </c>
      <c r="G129" s="3"/>
    </row>
    <row r="130" spans="2:9" x14ac:dyDescent="0.2">
      <c r="B130">
        <v>3659</v>
      </c>
      <c r="C130" t="s">
        <v>97</v>
      </c>
      <c r="E130" s="7">
        <v>8000</v>
      </c>
      <c r="F130" s="3">
        <v>5964.35</v>
      </c>
      <c r="G130" s="3"/>
    </row>
    <row r="131" spans="2:9" x14ac:dyDescent="0.2">
      <c r="B131">
        <v>3660</v>
      </c>
      <c r="C131" t="s">
        <v>98</v>
      </c>
      <c r="E131" s="7">
        <v>15000</v>
      </c>
      <c r="F131" s="3">
        <v>12193.53</v>
      </c>
      <c r="G131" s="3"/>
    </row>
    <row r="132" spans="2:9" x14ac:dyDescent="0.2">
      <c r="B132">
        <v>3661</v>
      </c>
      <c r="C132" t="s">
        <v>99</v>
      </c>
      <c r="E132" s="7">
        <v>4000</v>
      </c>
      <c r="F132" s="3">
        <v>2915.8</v>
      </c>
      <c r="G132" s="3"/>
    </row>
    <row r="133" spans="2:9" x14ac:dyDescent="0.2">
      <c r="B133">
        <v>3662</v>
      </c>
      <c r="C133" s="8" t="s">
        <v>133</v>
      </c>
      <c r="E133" s="7">
        <v>350</v>
      </c>
      <c r="F133" s="3">
        <v>349</v>
      </c>
      <c r="G133" s="3"/>
    </row>
    <row r="134" spans="2:9" x14ac:dyDescent="0.2">
      <c r="B134">
        <v>3663</v>
      </c>
      <c r="C134" s="8" t="s">
        <v>134</v>
      </c>
      <c r="E134" s="7">
        <v>1000</v>
      </c>
      <c r="F134" s="3">
        <v>1000</v>
      </c>
      <c r="G134" s="3"/>
    </row>
    <row r="135" spans="2:9" x14ac:dyDescent="0.2">
      <c r="B135">
        <v>3670</v>
      </c>
      <c r="C135" t="s">
        <v>100</v>
      </c>
      <c r="E135" s="7">
        <v>9000</v>
      </c>
      <c r="F135" s="3">
        <v>6689</v>
      </c>
      <c r="G135" s="3"/>
      <c r="I135" s="8"/>
    </row>
    <row r="136" spans="2:9" x14ac:dyDescent="0.2">
      <c r="B136">
        <v>3671</v>
      </c>
      <c r="C136" t="s">
        <v>101</v>
      </c>
      <c r="F136" s="3">
        <v>0</v>
      </c>
      <c r="G136" s="3"/>
    </row>
    <row r="137" spans="2:9" x14ac:dyDescent="0.2">
      <c r="B137">
        <v>3700</v>
      </c>
      <c r="C137" t="s">
        <v>102</v>
      </c>
      <c r="F137" s="3">
        <v>0</v>
      </c>
      <c r="G137" s="3"/>
    </row>
    <row r="138" spans="2:9" x14ac:dyDescent="0.2">
      <c r="B138">
        <v>3720</v>
      </c>
      <c r="C138" t="s">
        <v>103</v>
      </c>
      <c r="E138" s="7">
        <v>5000</v>
      </c>
      <c r="F138" s="3">
        <v>4145</v>
      </c>
      <c r="G138" s="3"/>
    </row>
    <row r="139" spans="2:9" x14ac:dyDescent="0.2">
      <c r="B139">
        <v>3770</v>
      </c>
      <c r="C139" t="s">
        <v>104</v>
      </c>
      <c r="F139" s="3">
        <v>0</v>
      </c>
      <c r="G139" s="3"/>
    </row>
    <row r="140" spans="2:9" x14ac:dyDescent="0.2">
      <c r="B140">
        <v>3780</v>
      </c>
      <c r="C140" t="s">
        <v>105</v>
      </c>
      <c r="E140" s="7">
        <v>2500</v>
      </c>
      <c r="F140" s="3">
        <v>2469.15</v>
      </c>
      <c r="G140" s="3"/>
    </row>
    <row r="141" spans="2:9" x14ac:dyDescent="0.2">
      <c r="B141">
        <v>3910</v>
      </c>
      <c r="C141" t="s">
        <v>106</v>
      </c>
      <c r="F141" s="3">
        <v>50345</v>
      </c>
      <c r="G141" s="3"/>
    </row>
    <row r="142" spans="2:9" x14ac:dyDescent="0.2">
      <c r="B142">
        <v>3920</v>
      </c>
      <c r="C142" t="s">
        <v>107</v>
      </c>
      <c r="F142" s="3">
        <v>0</v>
      </c>
      <c r="G142" s="3"/>
    </row>
    <row r="143" spans="2:9" x14ac:dyDescent="0.2">
      <c r="B143">
        <v>3930</v>
      </c>
      <c r="C143" t="s">
        <v>108</v>
      </c>
      <c r="F143" s="3">
        <v>10377</v>
      </c>
      <c r="G143" s="3"/>
    </row>
    <row r="144" spans="2:9" x14ac:dyDescent="0.2">
      <c r="B144">
        <v>4310</v>
      </c>
      <c r="C144" t="s">
        <v>109</v>
      </c>
      <c r="F144" s="3">
        <v>0</v>
      </c>
      <c r="G144" s="3"/>
    </row>
    <row r="145" spans="1:19" x14ac:dyDescent="0.2">
      <c r="B145">
        <v>4360</v>
      </c>
      <c r="C145" t="s">
        <v>110</v>
      </c>
      <c r="F145" s="3">
        <v>0</v>
      </c>
      <c r="G145" s="3"/>
    </row>
    <row r="146" spans="1:19" x14ac:dyDescent="0.2">
      <c r="B146">
        <v>4365</v>
      </c>
      <c r="C146" t="s">
        <v>111</v>
      </c>
      <c r="F146" s="3">
        <v>0</v>
      </c>
      <c r="G146" s="3"/>
    </row>
    <row r="147" spans="1:19" x14ac:dyDescent="0.2">
      <c r="B147">
        <v>4380</v>
      </c>
      <c r="C147" t="s">
        <v>112</v>
      </c>
      <c r="F147" s="3">
        <v>0</v>
      </c>
      <c r="G147" s="3"/>
    </row>
    <row r="148" spans="1:19" x14ac:dyDescent="0.2">
      <c r="B148">
        <v>4381</v>
      </c>
      <c r="C148" t="s">
        <v>113</v>
      </c>
      <c r="F148" s="3">
        <v>-7.3</v>
      </c>
      <c r="G148" s="3"/>
    </row>
    <row r="149" spans="1:19" x14ac:dyDescent="0.2">
      <c r="B149">
        <v>4410</v>
      </c>
      <c r="C149" t="s">
        <v>114</v>
      </c>
      <c r="F149" s="3">
        <v>0</v>
      </c>
      <c r="G149" s="3"/>
    </row>
    <row r="150" spans="1:19" x14ac:dyDescent="0.2">
      <c r="B150">
        <v>4450</v>
      </c>
      <c r="C150" t="s">
        <v>115</v>
      </c>
      <c r="F150" s="3">
        <v>0</v>
      </c>
      <c r="G150" s="3"/>
    </row>
    <row r="151" spans="1:19" x14ac:dyDescent="0.2">
      <c r="B151">
        <v>4460</v>
      </c>
      <c r="C151" t="s">
        <v>116</v>
      </c>
      <c r="E151" s="7">
        <v>2000</v>
      </c>
      <c r="F151" s="3">
        <v>1906.5</v>
      </c>
      <c r="G151" s="3"/>
    </row>
    <row r="152" spans="1:19" x14ac:dyDescent="0.2">
      <c r="B152">
        <v>4465</v>
      </c>
      <c r="C152" t="s">
        <v>117</v>
      </c>
      <c r="E152" s="7">
        <v>2000</v>
      </c>
      <c r="F152" s="3">
        <v>3105.64</v>
      </c>
      <c r="G152" s="3"/>
    </row>
    <row r="153" spans="1:19" x14ac:dyDescent="0.2">
      <c r="F153" s="3"/>
      <c r="G153" s="3"/>
    </row>
    <row r="154" spans="1:19" ht="18" x14ac:dyDescent="0.35">
      <c r="C154" s="1" t="s">
        <v>147</v>
      </c>
      <c r="E154" s="9">
        <f>SUM(E55:E152)</f>
        <v>2750850</v>
      </c>
      <c r="F154" s="6">
        <f>SUM(F55:F153)</f>
        <v>2536971.2800000003</v>
      </c>
      <c r="G154" s="6"/>
    </row>
    <row r="155" spans="1:19" x14ac:dyDescent="0.2">
      <c r="C155" s="8" t="s">
        <v>123</v>
      </c>
      <c r="E155" s="6">
        <f>E154+E52</f>
        <v>-128669</v>
      </c>
      <c r="F155" s="6">
        <f>F154+F52</f>
        <v>-85396.889999999665</v>
      </c>
      <c r="G155" s="6"/>
    </row>
    <row r="156" spans="1:19" x14ac:dyDescent="0.2">
      <c r="C156" s="8" t="s">
        <v>142</v>
      </c>
      <c r="E156" s="6">
        <v>45000</v>
      </c>
      <c r="F156" s="11"/>
      <c r="G156" s="3"/>
      <c r="I156" s="8"/>
      <c r="S156" s="8" t="s">
        <v>126</v>
      </c>
    </row>
    <row r="157" spans="1:19" ht="18" x14ac:dyDescent="0.35">
      <c r="C157" s="8" t="s">
        <v>143</v>
      </c>
      <c r="E157" s="9">
        <v>40000</v>
      </c>
      <c r="F157" s="11"/>
      <c r="G157" s="3"/>
      <c r="I157" s="8"/>
    </row>
    <row r="158" spans="1:19" x14ac:dyDescent="0.2">
      <c r="C158" s="8" t="s">
        <v>124</v>
      </c>
      <c r="E158" s="6">
        <f>SUM(E155:E157)</f>
        <v>-43669</v>
      </c>
      <c r="F158" s="6">
        <f>SUM(F155:F157)</f>
        <v>-85396.889999999665</v>
      </c>
      <c r="G158" s="3"/>
    </row>
    <row r="159" spans="1:19" x14ac:dyDescent="0.2">
      <c r="F159" s="12"/>
      <c r="G159" s="3"/>
      <c r="I159" s="8"/>
    </row>
    <row r="160" spans="1:19" x14ac:dyDescent="0.2">
      <c r="A160" s="1" t="s">
        <v>151</v>
      </c>
      <c r="F160" s="3"/>
      <c r="G160" s="3"/>
    </row>
    <row r="161" spans="1:7" x14ac:dyDescent="0.2">
      <c r="A161" s="14" t="s">
        <v>152</v>
      </c>
      <c r="B161">
        <v>1010</v>
      </c>
      <c r="C161" s="8" t="s">
        <v>137</v>
      </c>
      <c r="F161" s="3"/>
      <c r="G161" s="3"/>
    </row>
    <row r="162" spans="1:7" x14ac:dyDescent="0.2">
      <c r="A162" s="14"/>
      <c r="C162" s="8" t="s">
        <v>125</v>
      </c>
      <c r="F162" s="3"/>
      <c r="G162" s="3"/>
    </row>
    <row r="163" spans="1:7" x14ac:dyDescent="0.2">
      <c r="A163" s="14"/>
      <c r="F163" s="3"/>
      <c r="G163" s="3"/>
    </row>
    <row r="164" spans="1:7" x14ac:dyDescent="0.2">
      <c r="A164" s="14" t="s">
        <v>153</v>
      </c>
      <c r="B164">
        <v>1110</v>
      </c>
      <c r="C164" s="1" t="s">
        <v>155</v>
      </c>
      <c r="F164" s="3"/>
      <c r="G164" s="3"/>
    </row>
    <row r="165" spans="1:7" x14ac:dyDescent="0.2">
      <c r="A165" s="14" t="s">
        <v>154</v>
      </c>
      <c r="B165">
        <v>1115</v>
      </c>
      <c r="C165" s="1" t="s">
        <v>155</v>
      </c>
      <c r="F165" s="3"/>
      <c r="G165" s="3"/>
    </row>
    <row r="166" spans="1:7" x14ac:dyDescent="0.2">
      <c r="A166" s="14"/>
      <c r="F166" s="3"/>
      <c r="G166" s="3"/>
    </row>
    <row r="167" spans="1:7" x14ac:dyDescent="0.2">
      <c r="A167" s="14" t="s">
        <v>164</v>
      </c>
      <c r="B167">
        <v>1171</v>
      </c>
      <c r="C167" s="16" t="s">
        <v>156</v>
      </c>
      <c r="F167" s="3"/>
      <c r="G167" s="3"/>
    </row>
    <row r="168" spans="1:7" x14ac:dyDescent="0.2">
      <c r="A168" s="14"/>
      <c r="F168" s="3"/>
      <c r="G168" s="3"/>
    </row>
    <row r="169" spans="1:7" x14ac:dyDescent="0.2">
      <c r="A169" s="14" t="s">
        <v>165</v>
      </c>
      <c r="B169">
        <v>1180</v>
      </c>
      <c r="C169" s="8" t="s">
        <v>158</v>
      </c>
      <c r="F169" s="3"/>
      <c r="G169" s="3"/>
    </row>
    <row r="170" spans="1:7" x14ac:dyDescent="0.2">
      <c r="A170" s="14"/>
      <c r="F170" s="3"/>
      <c r="G170" s="3"/>
    </row>
    <row r="171" spans="1:7" x14ac:dyDescent="0.2">
      <c r="A171" s="14" t="s">
        <v>166</v>
      </c>
      <c r="B171">
        <v>1190</v>
      </c>
      <c r="C171" s="8" t="s">
        <v>159</v>
      </c>
      <c r="F171" s="3"/>
      <c r="G171" s="3"/>
    </row>
    <row r="172" spans="1:7" x14ac:dyDescent="0.2">
      <c r="A172" s="14"/>
      <c r="F172" s="3"/>
      <c r="G172" s="3"/>
    </row>
    <row r="173" spans="1:7" x14ac:dyDescent="0.2">
      <c r="A173" s="14" t="s">
        <v>167</v>
      </c>
      <c r="B173">
        <v>1211</v>
      </c>
      <c r="F173" s="3"/>
      <c r="G173" s="3"/>
    </row>
    <row r="174" spans="1:7" x14ac:dyDescent="0.2">
      <c r="A174" s="14" t="s">
        <v>167</v>
      </c>
      <c r="B174">
        <v>1750</v>
      </c>
      <c r="C174" s="8" t="s">
        <v>160</v>
      </c>
      <c r="F174" s="3"/>
      <c r="G174" s="3"/>
    </row>
    <row r="175" spans="1:7" x14ac:dyDescent="0.2">
      <c r="A175" s="14"/>
      <c r="F175" s="3"/>
      <c r="G175" s="3"/>
    </row>
    <row r="176" spans="1:7" x14ac:dyDescent="0.2">
      <c r="A176" s="14" t="s">
        <v>168</v>
      </c>
      <c r="B176">
        <v>1710</v>
      </c>
      <c r="C176" s="8" t="s">
        <v>161</v>
      </c>
      <c r="F176" s="3"/>
      <c r="G176" s="3"/>
    </row>
    <row r="177" spans="1:7" x14ac:dyDescent="0.2">
      <c r="A177" s="14"/>
      <c r="F177" s="3"/>
      <c r="G177" s="3"/>
    </row>
    <row r="178" spans="1:7" x14ac:dyDescent="0.2">
      <c r="A178" s="14" t="s">
        <v>169</v>
      </c>
      <c r="B178">
        <v>1310</v>
      </c>
      <c r="C178" s="8" t="s">
        <v>162</v>
      </c>
      <c r="F178" s="3"/>
      <c r="G178" s="3"/>
    </row>
    <row r="179" spans="1:7" x14ac:dyDescent="0.2">
      <c r="A179" s="14"/>
      <c r="F179" s="3"/>
      <c r="G179" s="3"/>
    </row>
    <row r="180" spans="1:7" x14ac:dyDescent="0.2">
      <c r="A180" s="14" t="s">
        <v>170</v>
      </c>
      <c r="B180">
        <v>1510</v>
      </c>
      <c r="C180" s="8" t="s">
        <v>135</v>
      </c>
      <c r="F180" s="3"/>
      <c r="G180" s="3"/>
    </row>
    <row r="181" spans="1:7" x14ac:dyDescent="0.2">
      <c r="A181" s="14"/>
      <c r="F181" s="3"/>
      <c r="G181" s="3"/>
    </row>
    <row r="182" spans="1:7" x14ac:dyDescent="0.2">
      <c r="A182" s="14" t="s">
        <v>171</v>
      </c>
      <c r="B182">
        <v>2055</v>
      </c>
      <c r="C182" s="8" t="s">
        <v>132</v>
      </c>
      <c r="F182" s="3"/>
      <c r="G182" s="3"/>
    </row>
    <row r="183" spans="1:7" x14ac:dyDescent="0.2">
      <c r="A183" s="14"/>
      <c r="F183" s="3"/>
      <c r="G183" s="3"/>
    </row>
    <row r="184" spans="1:7" x14ac:dyDescent="0.2">
      <c r="A184" s="14" t="s">
        <v>172</v>
      </c>
      <c r="B184">
        <v>2060</v>
      </c>
      <c r="C184" s="8" t="s">
        <v>131</v>
      </c>
      <c r="F184" s="3"/>
      <c r="G184" s="3"/>
    </row>
    <row r="185" spans="1:7" x14ac:dyDescent="0.2">
      <c r="A185" s="14"/>
      <c r="F185" s="3"/>
      <c r="G185" s="3"/>
    </row>
    <row r="186" spans="1:7" x14ac:dyDescent="0.2">
      <c r="A186" s="14" t="s">
        <v>173</v>
      </c>
      <c r="B186">
        <v>3641</v>
      </c>
      <c r="C186" s="8" t="s">
        <v>174</v>
      </c>
      <c r="F186" s="3"/>
      <c r="G186" s="3"/>
    </row>
    <row r="187" spans="1:7" x14ac:dyDescent="0.2">
      <c r="F187" s="3"/>
      <c r="G187" s="3"/>
    </row>
    <row r="188" spans="1:7" x14ac:dyDescent="0.2">
      <c r="F188" s="3"/>
      <c r="G188" s="3"/>
    </row>
    <row r="189" spans="1:7" x14ac:dyDescent="0.2">
      <c r="F189" s="3"/>
      <c r="G189" s="3"/>
    </row>
    <row r="190" spans="1:7" x14ac:dyDescent="0.2">
      <c r="F190" s="3"/>
      <c r="G190" s="3"/>
    </row>
    <row r="191" spans="1:7" x14ac:dyDescent="0.2">
      <c r="F191" s="3"/>
      <c r="G191" s="3"/>
    </row>
    <row r="192" spans="1:7" x14ac:dyDescent="0.2">
      <c r="F192" s="3"/>
      <c r="G192" s="3"/>
    </row>
    <row r="193" spans="6:7" x14ac:dyDescent="0.2">
      <c r="F193" s="3"/>
      <c r="G193" s="3"/>
    </row>
    <row r="194" spans="6:7" x14ac:dyDescent="0.2">
      <c r="F194" s="3"/>
      <c r="G194" s="3"/>
    </row>
    <row r="195" spans="6:7" x14ac:dyDescent="0.2">
      <c r="F195" s="3"/>
      <c r="G195" s="3"/>
    </row>
    <row r="196" spans="6:7" x14ac:dyDescent="0.2">
      <c r="F196" s="3"/>
      <c r="G196" s="3"/>
    </row>
    <row r="197" spans="6:7" x14ac:dyDescent="0.2">
      <c r="F197" s="3"/>
      <c r="G197" s="3"/>
    </row>
    <row r="198" spans="6:7" x14ac:dyDescent="0.2">
      <c r="F198" s="3"/>
      <c r="G198" s="3"/>
    </row>
    <row r="199" spans="6:7" x14ac:dyDescent="0.2">
      <c r="F199" s="3"/>
      <c r="G199" s="3"/>
    </row>
    <row r="200" spans="6:7" x14ac:dyDescent="0.2">
      <c r="F200" s="3"/>
      <c r="G200" s="3"/>
    </row>
    <row r="201" spans="6:7" x14ac:dyDescent="0.2">
      <c r="F201" s="3"/>
      <c r="G201" s="3"/>
    </row>
    <row r="202" spans="6:7" x14ac:dyDescent="0.2">
      <c r="F202" s="3"/>
      <c r="G202" s="3"/>
    </row>
    <row r="203" spans="6:7" x14ac:dyDescent="0.2">
      <c r="F203" s="3"/>
      <c r="G203" s="3"/>
    </row>
    <row r="204" spans="6:7" x14ac:dyDescent="0.2">
      <c r="F204" s="3"/>
      <c r="G204" s="3"/>
    </row>
    <row r="205" spans="6:7" x14ac:dyDescent="0.2">
      <c r="F205" s="3"/>
      <c r="G205" s="3"/>
    </row>
    <row r="206" spans="6:7" x14ac:dyDescent="0.2">
      <c r="F206" s="3"/>
      <c r="G206" s="3"/>
    </row>
    <row r="207" spans="6:7" x14ac:dyDescent="0.2">
      <c r="F207" s="3"/>
      <c r="G207" s="3"/>
    </row>
    <row r="208" spans="6:7" x14ac:dyDescent="0.2">
      <c r="F208" s="3"/>
      <c r="G208" s="3"/>
    </row>
    <row r="209" spans="6:7" x14ac:dyDescent="0.2">
      <c r="F209" s="3"/>
      <c r="G209" s="3"/>
    </row>
    <row r="210" spans="6:7" x14ac:dyDescent="0.2">
      <c r="F210" s="3"/>
      <c r="G210" s="3"/>
    </row>
    <row r="211" spans="6:7" x14ac:dyDescent="0.2">
      <c r="F211" s="3"/>
      <c r="G211" s="3"/>
    </row>
    <row r="212" spans="6:7" x14ac:dyDescent="0.2">
      <c r="F212" s="3"/>
      <c r="G212" s="3"/>
    </row>
    <row r="213" spans="6:7" x14ac:dyDescent="0.2">
      <c r="F213" s="3"/>
      <c r="G213" s="3"/>
    </row>
    <row r="214" spans="6:7" x14ac:dyDescent="0.2">
      <c r="F214" s="3"/>
      <c r="G214" s="3"/>
    </row>
    <row r="215" spans="6:7" x14ac:dyDescent="0.2">
      <c r="F215" s="3"/>
      <c r="G215" s="3"/>
    </row>
    <row r="216" spans="6:7" x14ac:dyDescent="0.2">
      <c r="F216" s="3"/>
      <c r="G216" s="3"/>
    </row>
    <row r="217" spans="6:7" x14ac:dyDescent="0.2">
      <c r="F217" s="3"/>
      <c r="G217" s="3"/>
    </row>
    <row r="218" spans="6:7" x14ac:dyDescent="0.2">
      <c r="F218" s="3"/>
      <c r="G218" s="3"/>
    </row>
    <row r="219" spans="6:7" x14ac:dyDescent="0.2">
      <c r="F219" s="3"/>
      <c r="G219" s="3"/>
    </row>
    <row r="220" spans="6:7" x14ac:dyDescent="0.2">
      <c r="F220" s="3"/>
      <c r="G220" s="3"/>
    </row>
    <row r="221" spans="6:7" x14ac:dyDescent="0.2">
      <c r="F221" s="3"/>
      <c r="G221" s="3"/>
    </row>
    <row r="222" spans="6:7" x14ac:dyDescent="0.2">
      <c r="F222" s="3"/>
      <c r="G222" s="3"/>
    </row>
    <row r="223" spans="6:7" x14ac:dyDescent="0.2">
      <c r="F223" s="3"/>
      <c r="G223" s="3"/>
    </row>
    <row r="224" spans="6:7" x14ac:dyDescent="0.2">
      <c r="F224" s="3"/>
      <c r="G224" s="3"/>
    </row>
    <row r="225" spans="6:7" x14ac:dyDescent="0.2">
      <c r="F225" s="3"/>
      <c r="G225" s="3"/>
    </row>
    <row r="226" spans="6:7" x14ac:dyDescent="0.2">
      <c r="F226" s="3"/>
      <c r="G226" s="3"/>
    </row>
    <row r="227" spans="6:7" x14ac:dyDescent="0.2">
      <c r="F227" s="3"/>
      <c r="G227" s="3"/>
    </row>
    <row r="228" spans="6:7" x14ac:dyDescent="0.2">
      <c r="F228" s="3"/>
      <c r="G228" s="3"/>
    </row>
    <row r="229" spans="6:7" x14ac:dyDescent="0.2">
      <c r="F229" s="3"/>
      <c r="G229" s="3"/>
    </row>
    <row r="230" spans="6:7" x14ac:dyDescent="0.2">
      <c r="F230" s="3"/>
      <c r="G230" s="3"/>
    </row>
    <row r="231" spans="6:7" x14ac:dyDescent="0.2">
      <c r="F231" s="3"/>
      <c r="G231" s="3"/>
    </row>
    <row r="232" spans="6:7" x14ac:dyDescent="0.2">
      <c r="F232" s="3"/>
      <c r="G232" s="3"/>
    </row>
    <row r="233" spans="6:7" x14ac:dyDescent="0.2">
      <c r="F233" s="3"/>
      <c r="G233" s="3"/>
    </row>
    <row r="234" spans="6:7" x14ac:dyDescent="0.2">
      <c r="F234" s="3"/>
      <c r="G234" s="3"/>
    </row>
    <row r="235" spans="6:7" x14ac:dyDescent="0.2">
      <c r="F235" s="3"/>
      <c r="G235" s="3"/>
    </row>
    <row r="236" spans="6:7" x14ac:dyDescent="0.2">
      <c r="F236" s="3"/>
      <c r="G236" s="3"/>
    </row>
    <row r="237" spans="6:7" x14ac:dyDescent="0.2">
      <c r="F237" s="3"/>
      <c r="G237" s="3"/>
    </row>
    <row r="238" spans="6:7" x14ac:dyDescent="0.2">
      <c r="F238" s="3"/>
      <c r="G238" s="3"/>
    </row>
    <row r="239" spans="6:7" x14ac:dyDescent="0.2">
      <c r="F239" s="3"/>
      <c r="G239" s="3"/>
    </row>
    <row r="240" spans="6:7" x14ac:dyDescent="0.2">
      <c r="F240" s="3"/>
      <c r="G240" s="3"/>
    </row>
    <row r="241" spans="6:7" x14ac:dyDescent="0.2">
      <c r="F241" s="3"/>
      <c r="G241" s="3"/>
    </row>
    <row r="242" spans="6:7" x14ac:dyDescent="0.2">
      <c r="F242" s="3"/>
      <c r="G242" s="3"/>
    </row>
    <row r="243" spans="6:7" x14ac:dyDescent="0.2">
      <c r="F243" s="3"/>
      <c r="G243" s="3"/>
    </row>
    <row r="244" spans="6:7" x14ac:dyDescent="0.2">
      <c r="F244" s="3"/>
      <c r="G244" s="3"/>
    </row>
    <row r="245" spans="6:7" x14ac:dyDescent="0.2">
      <c r="F245" s="3"/>
      <c r="G245" s="3"/>
    </row>
    <row r="246" spans="6:7" x14ac:dyDescent="0.2">
      <c r="F246" s="3"/>
      <c r="G246" s="3"/>
    </row>
    <row r="247" spans="6:7" x14ac:dyDescent="0.2">
      <c r="F247" s="3"/>
      <c r="G247" s="3"/>
    </row>
    <row r="248" spans="6:7" x14ac:dyDescent="0.2">
      <c r="F248" s="3"/>
      <c r="G248" s="3"/>
    </row>
    <row r="249" spans="6:7" x14ac:dyDescent="0.2">
      <c r="F249" s="3"/>
      <c r="G249" s="3"/>
    </row>
    <row r="250" spans="6:7" x14ac:dyDescent="0.2">
      <c r="F250" s="3"/>
      <c r="G250" s="3"/>
    </row>
    <row r="251" spans="6:7" x14ac:dyDescent="0.2">
      <c r="F251" s="3"/>
      <c r="G251" s="3"/>
    </row>
    <row r="252" spans="6:7" x14ac:dyDescent="0.2">
      <c r="F252" s="3"/>
      <c r="G252" s="3"/>
    </row>
    <row r="253" spans="6:7" x14ac:dyDescent="0.2">
      <c r="F253" s="3"/>
      <c r="G253" s="3"/>
    </row>
    <row r="254" spans="6:7" x14ac:dyDescent="0.2">
      <c r="F254" s="3"/>
      <c r="G254" s="3"/>
    </row>
    <row r="255" spans="6:7" x14ac:dyDescent="0.2">
      <c r="F255" s="3"/>
      <c r="G255" s="3"/>
    </row>
    <row r="256" spans="6:7" x14ac:dyDescent="0.2">
      <c r="F256" s="3"/>
      <c r="G256" s="3"/>
    </row>
    <row r="257" spans="6:7" x14ac:dyDescent="0.2">
      <c r="F257" s="3"/>
      <c r="G257" s="3"/>
    </row>
    <row r="258" spans="6:7" x14ac:dyDescent="0.2">
      <c r="F258" s="3"/>
      <c r="G258" s="3"/>
    </row>
    <row r="259" spans="6:7" x14ac:dyDescent="0.2">
      <c r="F259" s="3"/>
      <c r="G259" s="3"/>
    </row>
    <row r="260" spans="6:7" x14ac:dyDescent="0.2">
      <c r="F260" s="3"/>
      <c r="G260" s="3"/>
    </row>
    <row r="261" spans="6:7" x14ac:dyDescent="0.2">
      <c r="F261" s="3"/>
      <c r="G261" s="3"/>
    </row>
    <row r="262" spans="6:7" x14ac:dyDescent="0.2">
      <c r="F262" s="3"/>
      <c r="G262" s="3"/>
    </row>
    <row r="263" spans="6:7" x14ac:dyDescent="0.2">
      <c r="F263" s="3"/>
      <c r="G263" s="3"/>
    </row>
    <row r="264" spans="6:7" x14ac:dyDescent="0.2">
      <c r="F264" s="3"/>
      <c r="G264" s="3"/>
    </row>
    <row r="265" spans="6:7" x14ac:dyDescent="0.2">
      <c r="F265" s="3"/>
      <c r="G265" s="3"/>
    </row>
    <row r="266" spans="6:7" x14ac:dyDescent="0.2">
      <c r="F266" s="3"/>
      <c r="G266" s="3"/>
    </row>
    <row r="267" spans="6:7" x14ac:dyDescent="0.2">
      <c r="F267" s="3"/>
      <c r="G267" s="3"/>
    </row>
    <row r="268" spans="6:7" x14ac:dyDescent="0.2">
      <c r="F268" s="3"/>
      <c r="G268" s="3"/>
    </row>
    <row r="269" spans="6:7" x14ac:dyDescent="0.2">
      <c r="F269" s="3"/>
      <c r="G269" s="3"/>
    </row>
    <row r="270" spans="6:7" x14ac:dyDescent="0.2">
      <c r="F270" s="3"/>
      <c r="G270" s="3"/>
    </row>
  </sheetData>
  <mergeCells count="2">
    <mergeCell ref="B2:AB2"/>
    <mergeCell ref="B1:AB1"/>
  </mergeCells>
  <pageMargins left="0.7" right="0.7" top="0.75" bottom="0.75" header="0.3" footer="0.3"/>
  <pageSetup paperSize="9" scale="26" fitToHeight="8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48DEB-540F-5546-AA0B-9FF129BFE5B4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Sheet1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2024-04-24T16:52:56Z</cp:lastPrinted>
  <dcterms:created xsi:type="dcterms:W3CDTF">2024-04-09T06:29:28Z</dcterms:created>
  <dcterms:modified xsi:type="dcterms:W3CDTF">2024-04-24T17:14:54Z</dcterms:modified>
</cp:coreProperties>
</file>