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rksmith/Desktop/Guernsey Velo Club/2024 Results/"/>
    </mc:Choice>
  </mc:AlternateContent>
  <xr:revisionPtr revIDLastSave="0" documentId="8_{D623FE91-94B1-5C43-9B6A-97331BB8D203}" xr6:coauthVersionLast="47" xr6:coauthVersionMax="47" xr10:uidLastSave="{00000000-0000-0000-0000-000000000000}"/>
  <bookViews>
    <workbookView xWindow="0" yWindow="500" windowWidth="28800" windowHeight="16420" tabRatio="725" firstSheet="5" activeTab="12" xr2:uid="{00000000-000D-0000-FFFF-FFFF00000000}"/>
  </bookViews>
  <sheets>
    <sheet name="Championship Dates 2023" sheetId="20" r:id="rId1"/>
    <sheet name="Allan Renyard Best 25 Standard" sheetId="19" r:id="rId2"/>
    <sheet name="Rocquaine Regatta Hill CLimb" sheetId="18" r:id="rId3"/>
    <sheet name="Club 5tt Champs" sheetId="1" r:id="rId4"/>
    <sheet name="Crit Club Points Champs" sheetId="2" r:id="rId5"/>
    <sheet name="Club 10tt Champs" sheetId="3" r:id="rId6"/>
    <sheet name="Standard Comp" sheetId="4" r:id="rId7"/>
    <sheet name="Club 25tt Champs" sheetId="5" r:id="rId8"/>
    <sheet name="RR Divisional" sheetId="6" r:id="rId9"/>
    <sheet name="100k Road Race" sheetId="15" r:id="rId10"/>
    <sheet name="Hill Climb Series" sheetId="21" r:id="rId11"/>
    <sheet name="Club Hill Climb Champ" sheetId="9" r:id="rId12"/>
    <sheet name="Road Race Champs" sheetId="17" r:id="rId13"/>
    <sheet name="Road Championship Event" sheetId="10" r:id="rId14"/>
    <sheet name="BAR" sheetId="12" r:id="rId15"/>
    <sheet name="50TT Standards Comp" sheetId="8" r:id="rId16"/>
    <sheet name="Points" sheetId="14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7" l="1"/>
  <c r="J5" i="17"/>
  <c r="J6" i="17"/>
  <c r="D52" i="21"/>
  <c r="D55" i="21"/>
  <c r="D56" i="21"/>
  <c r="D54" i="21"/>
  <c r="D32" i="21"/>
  <c r="D35" i="21"/>
  <c r="D33" i="21"/>
  <c r="D36" i="21"/>
  <c r="D37" i="21"/>
  <c r="D34" i="21"/>
  <c r="D41" i="21"/>
  <c r="D40" i="21"/>
  <c r="D39" i="21"/>
  <c r="D42" i="21"/>
  <c r="D44" i="21"/>
  <c r="D3" i="21"/>
  <c r="D4" i="21"/>
  <c r="D7" i="21"/>
  <c r="D8" i="21"/>
  <c r="D5" i="21"/>
  <c r="D10" i="21"/>
  <c r="D11" i="21"/>
  <c r="D12" i="21"/>
  <c r="D16" i="21"/>
  <c r="D13" i="21"/>
  <c r="D14" i="21"/>
  <c r="D17" i="21"/>
  <c r="D18" i="21"/>
  <c r="D23" i="21"/>
  <c r="D24" i="21"/>
  <c r="D19" i="21"/>
  <c r="D20" i="21"/>
  <c r="D21" i="21"/>
  <c r="D27" i="21"/>
  <c r="D28" i="21"/>
  <c r="D29" i="21"/>
  <c r="D30" i="21"/>
  <c r="D48" i="21"/>
  <c r="D46" i="21"/>
  <c r="D49" i="21"/>
  <c r="D47" i="21"/>
  <c r="D50" i="21"/>
  <c r="D53" i="21"/>
  <c r="J29" i="17"/>
  <c r="J44" i="17"/>
  <c r="J43" i="17"/>
  <c r="C43" i="17"/>
  <c r="J46" i="17"/>
  <c r="J42" i="17"/>
  <c r="J24" i="17"/>
  <c r="J20" i="17"/>
  <c r="J16" i="17"/>
  <c r="J23" i="17"/>
  <c r="J15" i="17"/>
  <c r="J25" i="17"/>
  <c r="J26" i="17"/>
  <c r="J19" i="17"/>
  <c r="J9" i="17"/>
  <c r="J28" i="17"/>
  <c r="C25" i="17"/>
  <c r="C26" i="17"/>
  <c r="C46" i="17"/>
  <c r="C42" i="17"/>
  <c r="C44" i="17"/>
  <c r="C24" i="17"/>
  <c r="C19" i="17"/>
  <c r="C15" i="17"/>
  <c r="C3" i="17"/>
  <c r="J29" i="6"/>
  <c r="C29" i="6"/>
  <c r="K6" i="19" l="1"/>
  <c r="K7" i="19"/>
  <c r="K12" i="19"/>
  <c r="K11" i="19"/>
  <c r="K8" i="19"/>
  <c r="K10" i="19"/>
  <c r="K13" i="19"/>
  <c r="K15" i="19"/>
  <c r="K14" i="19"/>
  <c r="K9" i="19"/>
  <c r="M65" i="10" l="1"/>
  <c r="C65" i="10"/>
  <c r="M51" i="10"/>
  <c r="C51" i="10"/>
  <c r="M47" i="10"/>
  <c r="C47" i="10"/>
  <c r="M38" i="10"/>
  <c r="C38" i="10"/>
  <c r="M34" i="10"/>
  <c r="C34" i="10"/>
  <c r="M60" i="10"/>
  <c r="M59" i="10"/>
  <c r="M66" i="10"/>
  <c r="M61" i="10"/>
  <c r="M63" i="10"/>
  <c r="M67" i="10"/>
  <c r="M58" i="10"/>
  <c r="M70" i="10"/>
  <c r="M68" i="10"/>
  <c r="M69" i="10"/>
  <c r="M64" i="10"/>
  <c r="M71" i="10"/>
  <c r="M62" i="10"/>
  <c r="M48" i="10"/>
  <c r="M55" i="10"/>
  <c r="M49" i="10"/>
  <c r="M50" i="10"/>
  <c r="M54" i="10"/>
  <c r="M53" i="10"/>
  <c r="M52" i="10"/>
  <c r="M46" i="10"/>
  <c r="M45" i="10"/>
  <c r="M44" i="10"/>
  <c r="M17" i="10"/>
  <c r="M18" i="10"/>
  <c r="M21" i="10"/>
  <c r="M20" i="10"/>
  <c r="M19" i="10"/>
  <c r="M24" i="10"/>
  <c r="M25" i="10"/>
  <c r="M27" i="10"/>
  <c r="M28" i="10"/>
  <c r="M29" i="10"/>
  <c r="M22" i="10"/>
  <c r="M30" i="10"/>
  <c r="M23" i="10"/>
  <c r="M33" i="10"/>
  <c r="M26" i="10"/>
  <c r="M35" i="10"/>
  <c r="M36" i="10"/>
  <c r="M32" i="10"/>
  <c r="M31" i="10"/>
  <c r="M37" i="10"/>
  <c r="M39" i="10"/>
  <c r="M40" i="10"/>
  <c r="M41" i="10"/>
  <c r="M16" i="10"/>
  <c r="M4" i="10"/>
  <c r="M8" i="10"/>
  <c r="M10" i="10"/>
  <c r="M6" i="10"/>
  <c r="M13" i="10"/>
  <c r="M11" i="10"/>
  <c r="M12" i="10"/>
  <c r="M7" i="10"/>
  <c r="M5" i="10"/>
  <c r="M9" i="10"/>
  <c r="M3" i="10"/>
  <c r="C60" i="10"/>
  <c r="C59" i="10"/>
  <c r="C66" i="10"/>
  <c r="C61" i="10"/>
  <c r="C63" i="10"/>
  <c r="C67" i="10"/>
  <c r="C58" i="10"/>
  <c r="C70" i="10"/>
  <c r="C68" i="10"/>
  <c r="C69" i="10"/>
  <c r="C64" i="10"/>
  <c r="C71" i="10"/>
  <c r="C62" i="10"/>
  <c r="C45" i="10"/>
  <c r="C46" i="10"/>
  <c r="C52" i="10"/>
  <c r="C53" i="10"/>
  <c r="C54" i="10"/>
  <c r="C50" i="10"/>
  <c r="C49" i="10"/>
  <c r="C55" i="10"/>
  <c r="C48" i="10"/>
  <c r="C44" i="10"/>
  <c r="C18" i="10"/>
  <c r="C37" i="10"/>
  <c r="C22" i="10"/>
  <c r="C27" i="10"/>
  <c r="C24" i="10"/>
  <c r="C17" i="10"/>
  <c r="C30" i="10"/>
  <c r="C21" i="10"/>
  <c r="C19" i="10"/>
  <c r="C29" i="10"/>
  <c r="C39" i="10"/>
  <c r="C35" i="10"/>
  <c r="C33" i="10"/>
  <c r="C28" i="10"/>
  <c r="C36" i="10"/>
  <c r="C20" i="10"/>
  <c r="C26" i="10"/>
  <c r="C32" i="10"/>
  <c r="C31" i="10"/>
  <c r="C40" i="10"/>
  <c r="C41" i="10"/>
  <c r="C23" i="10"/>
  <c r="C25" i="10"/>
  <c r="C16" i="10"/>
  <c r="K24" i="12"/>
  <c r="K23" i="12"/>
  <c r="K22" i="12"/>
  <c r="K21" i="12"/>
  <c r="L24" i="12" s="1"/>
  <c r="K17" i="12"/>
  <c r="K16" i="12"/>
  <c r="K15" i="12"/>
  <c r="K14" i="12"/>
  <c r="L17" i="12" s="1"/>
  <c r="K10" i="12"/>
  <c r="K9" i="12"/>
  <c r="K8" i="12"/>
  <c r="K7" i="12"/>
  <c r="L10" i="12" s="1"/>
  <c r="J35" i="17"/>
  <c r="C9" i="10"/>
  <c r="J42" i="6"/>
  <c r="J35" i="6"/>
  <c r="J44" i="6"/>
  <c r="J45" i="6"/>
  <c r="C45" i="6"/>
  <c r="C42" i="6"/>
  <c r="C44" i="6"/>
  <c r="C48" i="6"/>
  <c r="C50" i="6"/>
  <c r="J48" i="6"/>
  <c r="J50" i="6"/>
  <c r="C35" i="6"/>
  <c r="J39" i="6"/>
  <c r="C39" i="6"/>
  <c r="J23" i="6"/>
  <c r="C23" i="6"/>
  <c r="C17" i="2"/>
  <c r="C22" i="2"/>
  <c r="C18" i="2"/>
  <c r="C15" i="2"/>
  <c r="C13" i="2"/>
  <c r="C20" i="2"/>
  <c r="C5" i="2"/>
  <c r="C9" i="2"/>
  <c r="C7" i="2"/>
  <c r="C6" i="2"/>
  <c r="J12" i="17" l="1"/>
  <c r="C23" i="17"/>
  <c r="C28" i="17"/>
  <c r="C6" i="17"/>
  <c r="C5" i="17"/>
  <c r="J3" i="17"/>
  <c r="J37" i="6" l="1"/>
  <c r="C37" i="6"/>
  <c r="C11" i="10"/>
  <c r="J17" i="6" l="1"/>
  <c r="C17" i="6"/>
  <c r="C49" i="6"/>
  <c r="J49" i="6"/>
  <c r="J51" i="6"/>
  <c r="C51" i="6"/>
  <c r="J20" i="6"/>
  <c r="C20" i="6"/>
  <c r="C19" i="2"/>
  <c r="C14" i="2"/>
  <c r="C21" i="2"/>
  <c r="C16" i="2"/>
  <c r="C12" i="2"/>
  <c r="C8" i="2"/>
  <c r="C4" i="2"/>
  <c r="C13" i="10"/>
  <c r="J17" i="17"/>
  <c r="J27" i="17"/>
  <c r="J13" i="17"/>
  <c r="J21" i="17"/>
  <c r="J18" i="17"/>
  <c r="J11" i="17"/>
  <c r="J22" i="17"/>
  <c r="J14" i="17"/>
  <c r="J10" i="17"/>
  <c r="J41" i="17"/>
  <c r="J40" i="17"/>
  <c r="J33" i="17"/>
  <c r="J38" i="17"/>
  <c r="J39" i="17"/>
  <c r="J36" i="17"/>
  <c r="J37" i="17"/>
  <c r="J34" i="17"/>
  <c r="J45" i="17"/>
  <c r="C45" i="17"/>
  <c r="J6" i="6"/>
  <c r="C6" i="6"/>
  <c r="J40" i="6"/>
  <c r="J43" i="6"/>
  <c r="J36" i="6"/>
  <c r="J41" i="6"/>
  <c r="J34" i="6"/>
  <c r="J32" i="6"/>
  <c r="J33" i="6"/>
  <c r="J38" i="6"/>
  <c r="J27" i="6"/>
  <c r="J14" i="6"/>
  <c r="J25" i="6"/>
  <c r="J28" i="6"/>
  <c r="J24" i="6"/>
  <c r="J18" i="6"/>
  <c r="J16" i="6"/>
  <c r="J22" i="6"/>
  <c r="J21" i="6"/>
  <c r="J15" i="6"/>
  <c r="J19" i="6"/>
  <c r="J26" i="6"/>
  <c r="J7" i="6"/>
  <c r="J9" i="6"/>
  <c r="J5" i="6"/>
  <c r="J11" i="6"/>
  <c r="J4" i="6"/>
  <c r="J8" i="6"/>
  <c r="J10" i="6"/>
  <c r="C33" i="6"/>
  <c r="C38" i="6"/>
  <c r="C21" i="6"/>
  <c r="C22" i="6"/>
  <c r="C8" i="6"/>
  <c r="C32" i="6"/>
  <c r="C11" i="6"/>
  <c r="C5" i="6"/>
  <c r="C37" i="17"/>
  <c r="C10" i="17"/>
  <c r="C10" i="10"/>
  <c r="C4" i="10"/>
  <c r="C6" i="10"/>
  <c r="C5" i="10"/>
  <c r="C3" i="10"/>
  <c r="C7" i="10"/>
  <c r="C12" i="10"/>
  <c r="C8" i="10"/>
  <c r="C40" i="6"/>
  <c r="C43" i="6"/>
  <c r="C36" i="6"/>
  <c r="C41" i="6"/>
  <c r="C25" i="6"/>
  <c r="C28" i="6"/>
  <c r="C24" i="6"/>
  <c r="C27" i="6"/>
  <c r="C19" i="6"/>
  <c r="C26" i="6"/>
  <c r="C7" i="6"/>
  <c r="C9" i="6"/>
  <c r="C10" i="6"/>
  <c r="C36" i="17"/>
  <c r="C4" i="17"/>
  <c r="G56" i="8"/>
  <c r="G55" i="8"/>
  <c r="G42" i="8"/>
  <c r="G50" i="8"/>
  <c r="G53" i="8"/>
  <c r="G44" i="8"/>
  <c r="G51" i="8"/>
  <c r="G41" i="8"/>
  <c r="G54" i="8"/>
  <c r="G49" i="8"/>
  <c r="G52" i="8"/>
  <c r="G48" i="8"/>
  <c r="G43" i="8"/>
  <c r="G46" i="8"/>
  <c r="G47" i="8"/>
  <c r="G45" i="8"/>
  <c r="C11" i="17"/>
  <c r="C38" i="17"/>
  <c r="C34" i="17"/>
  <c r="C39" i="17"/>
  <c r="C41" i="17"/>
  <c r="C40" i="17"/>
  <c r="C16" i="17"/>
  <c r="C22" i="17"/>
  <c r="C14" i="17"/>
  <c r="C18" i="17"/>
  <c r="C20" i="17"/>
  <c r="C21" i="17"/>
  <c r="C13" i="17"/>
  <c r="C17" i="17"/>
  <c r="C27" i="17"/>
  <c r="C16" i="6" l="1"/>
</calcChain>
</file>

<file path=xl/sharedStrings.xml><?xml version="1.0" encoding="utf-8"?>
<sst xmlns="http://schemas.openxmlformats.org/spreadsheetml/2006/main" count="880" uniqueCount="321">
  <si>
    <t>Standard</t>
  </si>
  <si>
    <t>Karina Bowie</t>
  </si>
  <si>
    <t>Mark Smith</t>
  </si>
  <si>
    <t>James Duguid</t>
  </si>
  <si>
    <t>Alex Margison</t>
  </si>
  <si>
    <t>Kieran Lee</t>
  </si>
  <si>
    <t>Name</t>
  </si>
  <si>
    <t>Anthony Bleasdale</t>
  </si>
  <si>
    <t>Place</t>
  </si>
  <si>
    <t>Points</t>
  </si>
  <si>
    <t>Senior</t>
  </si>
  <si>
    <t>Mike Serafin</t>
  </si>
  <si>
    <t>Matt Osborn</t>
  </si>
  <si>
    <t>Result Sheet</t>
  </si>
  <si>
    <t>Actual Time</t>
  </si>
  <si>
    <t>Standard Plus</t>
  </si>
  <si>
    <t>Andy Gibson</t>
  </si>
  <si>
    <t>Marc Cox</t>
  </si>
  <si>
    <t>Total</t>
  </si>
  <si>
    <t>Ladies</t>
  </si>
  <si>
    <t>Simon Francart</t>
  </si>
  <si>
    <t>Nathan Medlock</t>
  </si>
  <si>
    <t>Seb Tremlett</t>
  </si>
  <si>
    <t>Sergio Henriques</t>
  </si>
  <si>
    <t>James Roe</t>
  </si>
  <si>
    <t>Men's Champion</t>
  </si>
  <si>
    <t>Ladies Champion</t>
  </si>
  <si>
    <t>Total Points</t>
  </si>
  <si>
    <t>Standards for The Mike Marsh Trophy - 50 mile TT</t>
  </si>
  <si>
    <t>Liberation Day RR</t>
  </si>
  <si>
    <t>Bib</t>
  </si>
  <si>
    <t>Category</t>
  </si>
  <si>
    <t>Gender</t>
  </si>
  <si>
    <t>1</t>
  </si>
  <si>
    <t>Senior 23 - 39</t>
  </si>
  <si>
    <t>Male</t>
  </si>
  <si>
    <t>2</t>
  </si>
  <si>
    <t>9</t>
  </si>
  <si>
    <t>Grand Veteran 50+</t>
  </si>
  <si>
    <t>3</t>
  </si>
  <si>
    <t>Veteran 40+</t>
  </si>
  <si>
    <t>4</t>
  </si>
  <si>
    <t>5</t>
  </si>
  <si>
    <t>15</t>
  </si>
  <si>
    <t>6</t>
  </si>
  <si>
    <t>7</t>
  </si>
  <si>
    <t/>
  </si>
  <si>
    <t>8</t>
  </si>
  <si>
    <t>10</t>
  </si>
  <si>
    <t>11</t>
  </si>
  <si>
    <t>14</t>
  </si>
  <si>
    <t>12</t>
  </si>
  <si>
    <t>13</t>
  </si>
  <si>
    <t>Gregory Robert</t>
  </si>
  <si>
    <t>Super Veteran 60+</t>
  </si>
  <si>
    <t>20</t>
  </si>
  <si>
    <t>16</t>
  </si>
  <si>
    <t>17</t>
  </si>
  <si>
    <t>18</t>
  </si>
  <si>
    <t>21</t>
  </si>
  <si>
    <t>Female</t>
  </si>
  <si>
    <t>Steven Palmer</t>
  </si>
  <si>
    <t>Ricky Stephens</t>
  </si>
  <si>
    <t>Dianne Tierney</t>
  </si>
  <si>
    <t>Iain Kilpatrick</t>
  </si>
  <si>
    <t>Senior 23-39</t>
  </si>
  <si>
    <t>Kyle Nelson</t>
  </si>
  <si>
    <t>Count</t>
  </si>
  <si>
    <t>Hill Climb Championship Men</t>
  </si>
  <si>
    <t>Hill Climb Championship Ladies</t>
  </si>
  <si>
    <t>Hill Climb Championship (Jnr)</t>
  </si>
  <si>
    <t>Hill Climb Championship (U16)</t>
  </si>
  <si>
    <t>Hill Climb Championship (U14)</t>
  </si>
  <si>
    <t>Andy Colver</t>
  </si>
  <si>
    <t>Ladies Championship</t>
  </si>
  <si>
    <t>Veterans Club Championship</t>
  </si>
  <si>
    <t>Over 50's Championship</t>
  </si>
  <si>
    <t>Veteran</t>
  </si>
  <si>
    <t>Veteran O50</t>
  </si>
  <si>
    <t>Andre Carre</t>
  </si>
  <si>
    <t>Andrea Nightingale</t>
  </si>
  <si>
    <t>Rocquaine Regatta Hill Climb</t>
  </si>
  <si>
    <t>Adam Torode</t>
  </si>
  <si>
    <t>Paul Jackson</t>
  </si>
  <si>
    <t>Div 1</t>
  </si>
  <si>
    <t>Div 2</t>
  </si>
  <si>
    <t>Div 3</t>
  </si>
  <si>
    <t>Crit Champs</t>
  </si>
  <si>
    <t>Delancey</t>
  </si>
  <si>
    <t>Tony Bleasdale</t>
  </si>
  <si>
    <t>Oscar Webber</t>
  </si>
  <si>
    <t>Vet</t>
  </si>
  <si>
    <t>Josh Saunders</t>
  </si>
  <si>
    <t>Mark Coutanche</t>
  </si>
  <si>
    <t>Charlie Tourtel</t>
  </si>
  <si>
    <t>Mark Le Page</t>
  </si>
  <si>
    <t>Alex van Katwyk</t>
  </si>
  <si>
    <t>Ben Sparrow</t>
  </si>
  <si>
    <t>Alex Van Katwyk</t>
  </si>
  <si>
    <t>Vet Championship</t>
  </si>
  <si>
    <t>Senior Men's Championship</t>
  </si>
  <si>
    <t>1:45:30.2</t>
  </si>
  <si>
    <t>1:47:02.6</t>
  </si>
  <si>
    <t>1:55:54.2</t>
  </si>
  <si>
    <t>1:56:08.3</t>
  </si>
  <si>
    <t>Junior 16-18</t>
  </si>
  <si>
    <t>1:57:53.0</t>
  </si>
  <si>
    <t>1:57:53.4</t>
  </si>
  <si>
    <t>1:58:58.2</t>
  </si>
  <si>
    <t>2:00:56.4</t>
  </si>
  <si>
    <t>2:05:23.5</t>
  </si>
  <si>
    <t>2:06:48.0</t>
  </si>
  <si>
    <t>2:07:13.4</t>
  </si>
  <si>
    <t>2:07:28.4</t>
  </si>
  <si>
    <t>2:08:43.6</t>
  </si>
  <si>
    <t>2:21:27.9</t>
  </si>
  <si>
    <t>2:27:17.7</t>
  </si>
  <si>
    <t>2:42:43.3</t>
  </si>
  <si>
    <t>Veteran 45+</t>
  </si>
  <si>
    <t>Grand Veteran 55+</t>
  </si>
  <si>
    <t>Jamy Petit</t>
  </si>
  <si>
    <t xml:space="preserve">Name </t>
  </si>
  <si>
    <t xml:space="preserve">Laps </t>
  </si>
  <si>
    <t xml:space="preserve">Total Tm </t>
  </si>
  <si>
    <t>Jason Kon</t>
  </si>
  <si>
    <t>Jade Packham</t>
  </si>
  <si>
    <t>Distance</t>
  </si>
  <si>
    <t>Div 4</t>
  </si>
  <si>
    <t>Karina Jackson</t>
  </si>
  <si>
    <t>25TT</t>
  </si>
  <si>
    <t>Hill Climb Champs</t>
  </si>
  <si>
    <t>10 TT</t>
  </si>
  <si>
    <t>Sam Culverwell</t>
  </si>
  <si>
    <t>Simon Veron</t>
  </si>
  <si>
    <t>Calculated on 4 from 6</t>
  </si>
  <si>
    <t>Finish</t>
  </si>
  <si>
    <t>Under 16</t>
  </si>
  <si>
    <t>Jamy Petit-Fulgoni</t>
  </si>
  <si>
    <t>Ollie Duguid</t>
  </si>
  <si>
    <t>Cancelled</t>
  </si>
  <si>
    <t>6 laps Vazon</t>
  </si>
  <si>
    <t>Allan Renyard Trophy</t>
  </si>
  <si>
    <t>25 Mile TT</t>
  </si>
  <si>
    <t>Senior Lady</t>
  </si>
  <si>
    <t>Age on Day</t>
  </si>
  <si>
    <t>65-69 Male</t>
  </si>
  <si>
    <t>+/-</t>
  </si>
  <si>
    <t>1:11:06</t>
  </si>
  <si>
    <t>1:21:46</t>
  </si>
  <si>
    <t>Glen Irven</t>
  </si>
  <si>
    <t>Date</t>
  </si>
  <si>
    <t>45-49 Male</t>
  </si>
  <si>
    <t>10 Mile TT</t>
  </si>
  <si>
    <t>0:24:53</t>
  </si>
  <si>
    <t>00:29:57</t>
  </si>
  <si>
    <t>00:32:43</t>
  </si>
  <si>
    <t>00:31:31</t>
  </si>
  <si>
    <t>Total +/-</t>
  </si>
  <si>
    <t xml:space="preserve">Junior </t>
  </si>
  <si>
    <t>Junior</t>
  </si>
  <si>
    <t>Allan Renyard Best 25 Standard</t>
  </si>
  <si>
    <t>Standard 2 x 25 and 2 x 10</t>
  </si>
  <si>
    <t>GVC Championship Race Dates</t>
  </si>
  <si>
    <t>TT Championship</t>
  </si>
  <si>
    <t>5TT</t>
  </si>
  <si>
    <t>10TT</t>
  </si>
  <si>
    <t>Road Championship</t>
  </si>
  <si>
    <t xml:space="preserve">15 TT </t>
  </si>
  <si>
    <t>Chouet Crit</t>
  </si>
  <si>
    <t xml:space="preserve">25TT </t>
  </si>
  <si>
    <t>7 From 9</t>
  </si>
  <si>
    <t>Coudre RR</t>
  </si>
  <si>
    <t>Delancey Crit</t>
  </si>
  <si>
    <t>Road Trophies</t>
  </si>
  <si>
    <t>100K Road Race - Vazon Circuit</t>
  </si>
  <si>
    <t>Hill Climb Trophy VDT</t>
  </si>
  <si>
    <t>Road Race Points Series</t>
  </si>
  <si>
    <t>Reservoir RR Rd3</t>
  </si>
  <si>
    <t>4 From 6</t>
  </si>
  <si>
    <t>Crit Championship</t>
  </si>
  <si>
    <t>Chouet</t>
  </si>
  <si>
    <t xml:space="preserve">Divisional Road Race </t>
  </si>
  <si>
    <t xml:space="preserve">BAR Competition </t>
  </si>
  <si>
    <t>2 x 25TT, 2x10TT</t>
  </si>
  <si>
    <t xml:space="preserve">Standards Competition </t>
  </si>
  <si>
    <t>Best 25TT on standard</t>
  </si>
  <si>
    <t>5 Mile Time Trial  -17 June 2023</t>
  </si>
  <si>
    <t>Mark De La Mare</t>
  </si>
  <si>
    <t>10m TT</t>
  </si>
  <si>
    <t>15m TT</t>
  </si>
  <si>
    <t>25m TT</t>
  </si>
  <si>
    <t>Holly Smith</t>
  </si>
  <si>
    <t>Mark de la Mare</t>
  </si>
  <si>
    <t>Seth Davey</t>
  </si>
  <si>
    <t xml:space="preserve"> </t>
  </si>
  <si>
    <t>Nathaniel Jones</t>
  </si>
  <si>
    <t>Braden Morris</t>
  </si>
  <si>
    <t>Reservoir</t>
  </si>
  <si>
    <t>James Marshall</t>
  </si>
  <si>
    <t>Esther Reid</t>
  </si>
  <si>
    <t>Claire Smit</t>
  </si>
  <si>
    <t>1:11:52</t>
  </si>
  <si>
    <t>1:04:16</t>
  </si>
  <si>
    <t>1:03:23</t>
  </si>
  <si>
    <t>1:14:31</t>
  </si>
  <si>
    <t>1:03:06</t>
  </si>
  <si>
    <t>1:03:36</t>
  </si>
  <si>
    <t>0:26:34</t>
  </si>
  <si>
    <t>0:25:58</t>
  </si>
  <si>
    <t>0:24:16</t>
  </si>
  <si>
    <t>0:24:41</t>
  </si>
  <si>
    <t>0:23:43</t>
  </si>
  <si>
    <t>55-59 Male</t>
  </si>
  <si>
    <t>50-54 Male</t>
  </si>
  <si>
    <t>BAR 2x 25 and 2 x 10 as 50m TT not run</t>
  </si>
  <si>
    <t>Mens Championship</t>
  </si>
  <si>
    <t>Veterens Championship</t>
  </si>
  <si>
    <t>23 April 2023 and 27 August 2023</t>
  </si>
  <si>
    <t>Val des Terres</t>
  </si>
  <si>
    <t>Zach Smith</t>
  </si>
  <si>
    <t>Wayne Piercey</t>
  </si>
  <si>
    <t>Darcy Brimson</t>
  </si>
  <si>
    <t>Reservoir RR</t>
  </si>
  <si>
    <t>james Marshall</t>
  </si>
  <si>
    <t>Talbot RR</t>
  </si>
  <si>
    <t>Izzie Grieron</t>
  </si>
  <si>
    <t>Derick Van Zutphen</t>
  </si>
  <si>
    <t>Courdre RR Rd1</t>
  </si>
  <si>
    <t>Reservoir RR Rd2</t>
  </si>
  <si>
    <t>Perelle RR Rd4</t>
  </si>
  <si>
    <t>Talbot RR Rd5</t>
  </si>
  <si>
    <t>Talbot RR Rd6</t>
  </si>
  <si>
    <t>55:37.5</t>
  </si>
  <si>
    <t>Aaron Bailey</t>
  </si>
  <si>
    <t>56:44.4</t>
  </si>
  <si>
    <t>58:47.1</t>
  </si>
  <si>
    <t>Mark De La Mare</t>
  </si>
  <si>
    <t>1:02:45.4</t>
  </si>
  <si>
    <t>1:04:24.2</t>
  </si>
  <si>
    <t>1:05:38.8</t>
  </si>
  <si>
    <t>1:06:42.4</t>
  </si>
  <si>
    <t>1:07:41.7</t>
  </si>
  <si>
    <t>Junior 16-17</t>
  </si>
  <si>
    <t>1:10:26.3</t>
  </si>
  <si>
    <t>1:10:40.9</t>
  </si>
  <si>
    <t>1:16:45.0</t>
  </si>
  <si>
    <t>40-44 Female</t>
  </si>
  <si>
    <t>James Shorto</t>
  </si>
  <si>
    <t>Grand Veteran</t>
  </si>
  <si>
    <t>Not Run on 2024</t>
  </si>
  <si>
    <t>Coudre</t>
  </si>
  <si>
    <t>Perelle</t>
  </si>
  <si>
    <t>Talbot</t>
  </si>
  <si>
    <t>Phil Touzeau</t>
  </si>
  <si>
    <t>Bob Guilbert</t>
  </si>
  <si>
    <t>DNF</t>
  </si>
  <si>
    <t>Emile Le Compte</t>
  </si>
  <si>
    <t>Alex Clark</t>
  </si>
  <si>
    <t>Shaun Prinsloo</t>
  </si>
  <si>
    <t>Bob Duquemin</t>
  </si>
  <si>
    <t>Dana Ujhazyova</t>
  </si>
  <si>
    <t>JLT Trophy</t>
  </si>
  <si>
    <t>Not Held</t>
  </si>
  <si>
    <t xml:space="preserve"> 10m Mile TT Championships - 11 May 2024</t>
  </si>
  <si>
    <t>Not Held 2024</t>
  </si>
  <si>
    <t>John Mapley</t>
  </si>
  <si>
    <t>dnf</t>
  </si>
  <si>
    <t>25m TT Championships 28 April  2024</t>
  </si>
  <si>
    <t>100K Road Race -</t>
  </si>
  <si>
    <t xml:space="preserve">Charlie Tourtel </t>
  </si>
  <si>
    <t>Serena Ace-Hopkins</t>
  </si>
  <si>
    <t>Amy Smith</t>
  </si>
  <si>
    <t>Sam Hunkin</t>
  </si>
  <si>
    <t>Bailey Smalldon</t>
  </si>
  <si>
    <t xml:space="preserve">Aaron Bailey </t>
  </si>
  <si>
    <t>Phil Reid</t>
  </si>
  <si>
    <t>Izzie Greirison</t>
  </si>
  <si>
    <t>Lee Merrien</t>
  </si>
  <si>
    <t>Peter Sargeant</t>
  </si>
  <si>
    <t>Mark Ferbrache</t>
  </si>
  <si>
    <t xml:space="preserve">Category </t>
  </si>
  <si>
    <t>Les Niaux</t>
  </si>
  <si>
    <t xml:space="preserve">Zach Smith </t>
  </si>
  <si>
    <t>Kerin Sargeant</t>
  </si>
  <si>
    <t xml:space="preserve">Seth Davey </t>
  </si>
  <si>
    <t>Tristan Robilliard</t>
  </si>
  <si>
    <t>Remy Le Compte</t>
  </si>
  <si>
    <t xml:space="preserve">Mark Ferbrache </t>
  </si>
  <si>
    <t xml:space="preserve">Ollie Duguid </t>
  </si>
  <si>
    <t>Theo Horton</t>
  </si>
  <si>
    <t>Under 14</t>
  </si>
  <si>
    <t xml:space="preserve">Atticus Robison </t>
  </si>
  <si>
    <t>Darcey Brimson</t>
  </si>
  <si>
    <t xml:space="preserve">Harry Manny </t>
  </si>
  <si>
    <t>Izzie Grierson</t>
  </si>
  <si>
    <t xml:space="preserve">Humphrey Brimson </t>
  </si>
  <si>
    <t xml:space="preserve">Under 12 </t>
  </si>
  <si>
    <t xml:space="preserve">James Duguid </t>
  </si>
  <si>
    <t xml:space="preserve">Jacob Piercey </t>
  </si>
  <si>
    <t>Luca Stonebridge</t>
  </si>
  <si>
    <t xml:space="preserve">Archie Manning </t>
  </si>
  <si>
    <t>Oliver Grierson</t>
  </si>
  <si>
    <t xml:space="preserve">Under 10 </t>
  </si>
  <si>
    <t>Ethan Shorto</t>
  </si>
  <si>
    <t>Emilia Wallbridge</t>
  </si>
  <si>
    <t>Eleanor Piercey</t>
  </si>
  <si>
    <t>Kiko Rocha</t>
  </si>
  <si>
    <t>Rory Le Cheminant</t>
  </si>
  <si>
    <t>Fairy Ring</t>
  </si>
  <si>
    <t>Marc Coutanche</t>
  </si>
  <si>
    <t>Jasper Sargeant</t>
  </si>
  <si>
    <t>Finley Sargeant</t>
  </si>
  <si>
    <t xml:space="preserve">Scot Bradbury </t>
  </si>
  <si>
    <t>Luka Robilliard</t>
  </si>
  <si>
    <t>Richard Robins</t>
  </si>
  <si>
    <t>Val De Terres</t>
  </si>
  <si>
    <t xml:space="preserve">Total </t>
  </si>
  <si>
    <t>Calculated on 5 from 8</t>
  </si>
  <si>
    <t>Fermain</t>
  </si>
  <si>
    <t>John Le Tocq (nearest 30 June)</t>
  </si>
  <si>
    <t>Ladies 3 from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</si>
</sst>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F400]h:mm:ss\ AM/PM"/>
    <numFmt numFmtId="165" formatCode="hh:mm:ss;@"/>
    <numFmt numFmtId="166" formatCode="[$-809]dd\ mmmm\ yy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</font>
    <font>
      <sz val="9"/>
      <color rgb="FF000000"/>
      <name val="Arial"/>
      <family val="2"/>
    </font>
    <font>
      <b/>
      <sz val="7.5"/>
      <name val="Times New Roman"/>
      <family val="1"/>
    </font>
    <font>
      <sz val="10"/>
      <name val="Arial"/>
      <family val="2"/>
    </font>
    <font>
      <sz val="12"/>
      <color rgb="FF000000"/>
      <name val="Arial"/>
      <family val="2"/>
    </font>
    <font>
      <sz val="12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Franklin Gothic Book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0"/>
      <name val="Franklin Gothic Book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0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8" fillId="0" borderId="0"/>
    <xf numFmtId="0" fontId="12" fillId="0" borderId="0"/>
    <xf numFmtId="0" fontId="3" fillId="0" borderId="0"/>
    <xf numFmtId="0" fontId="15" fillId="0" borderId="0"/>
    <xf numFmtId="0" fontId="16" fillId="0" borderId="0"/>
    <xf numFmtId="0" fontId="21" fillId="0" borderId="0"/>
    <xf numFmtId="0" fontId="23" fillId="0" borderId="0"/>
    <xf numFmtId="0" fontId="24" fillId="0" borderId="0"/>
  </cellStyleXfs>
  <cellXfs count="9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/>
    <xf numFmtId="0" fontId="10" fillId="0" borderId="0" xfId="4" applyFont="1" applyAlignment="1">
      <alignment horizontal="left" vertical="top"/>
    </xf>
    <xf numFmtId="0" fontId="9" fillId="0" borderId="0" xfId="4" applyFont="1" applyAlignment="1">
      <alignment horizontal="left" vertical="top" wrapText="1"/>
    </xf>
    <xf numFmtId="0" fontId="10" fillId="0" borderId="0" xfId="4" applyFont="1" applyAlignment="1">
      <alignment horizontal="left" vertical="top" wrapText="1"/>
    </xf>
    <xf numFmtId="0" fontId="9" fillId="0" borderId="0" xfId="4" applyFont="1" applyAlignment="1">
      <alignment horizontal="left" vertical="top"/>
    </xf>
    <xf numFmtId="0" fontId="11" fillId="2" borderId="0" xfId="0" applyFont="1" applyFill="1" applyAlignment="1">
      <alignment vertical="center"/>
    </xf>
    <xf numFmtId="0" fontId="0" fillId="0" borderId="0" xfId="0" applyAlignment="1">
      <alignment horizontal="right"/>
    </xf>
    <xf numFmtId="164" fontId="0" fillId="0" borderId="0" xfId="0" applyNumberFormat="1"/>
    <xf numFmtId="49" fontId="12" fillId="0" borderId="0" xfId="5" applyNumberFormat="1"/>
    <xf numFmtId="164" fontId="12" fillId="0" borderId="0" xfId="5" applyNumberFormat="1"/>
    <xf numFmtId="0" fontId="13" fillId="0" borderId="0" xfId="4" applyFont="1" applyAlignment="1">
      <alignment horizontal="left" vertical="top" wrapText="1"/>
    </xf>
    <xf numFmtId="0" fontId="13" fillId="0" borderId="0" xfId="4" applyFont="1" applyAlignment="1">
      <alignment horizontal="left" vertical="top"/>
    </xf>
    <xf numFmtId="0" fontId="14" fillId="0" borderId="0" xfId="4" applyFont="1" applyAlignment="1">
      <alignment horizontal="left" vertical="top"/>
    </xf>
    <xf numFmtId="0" fontId="14" fillId="0" borderId="0" xfId="4" applyFont="1" applyAlignment="1">
      <alignment horizontal="right" vertical="top"/>
    </xf>
    <xf numFmtId="0" fontId="9" fillId="0" borderId="0" xfId="4" applyFont="1" applyAlignment="1">
      <alignment horizontal="right" vertical="top" wrapText="1"/>
    </xf>
    <xf numFmtId="0" fontId="14" fillId="2" borderId="0" xfId="4" applyFont="1" applyFill="1" applyAlignment="1">
      <alignment horizontal="right" vertical="top" wrapText="1"/>
    </xf>
    <xf numFmtId="0" fontId="14" fillId="2" borderId="0" xfId="4" applyFont="1" applyFill="1" applyAlignment="1">
      <alignment horizontal="right" vertical="top"/>
    </xf>
    <xf numFmtId="0" fontId="18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19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19" fillId="0" borderId="0" xfId="0" applyFont="1" applyAlignment="1">
      <alignment horizontal="left" vertical="center" wrapText="1" indent="1"/>
    </xf>
    <xf numFmtId="0" fontId="18" fillId="0" borderId="0" xfId="0" applyFont="1"/>
    <xf numFmtId="0" fontId="6" fillId="0" borderId="0" xfId="0" applyFont="1" applyAlignment="1">
      <alignment horizontal="right"/>
    </xf>
    <xf numFmtId="164" fontId="19" fillId="0" borderId="0" xfId="0" applyNumberFormat="1" applyFont="1"/>
    <xf numFmtId="0" fontId="19" fillId="0" borderId="0" xfId="0" applyFont="1" applyAlignment="1">
      <alignment horizontal="left"/>
    </xf>
    <xf numFmtId="0" fontId="19" fillId="2" borderId="0" xfId="0" applyFont="1" applyFill="1" applyAlignment="1">
      <alignment horizontal="left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 indent="3"/>
    </xf>
    <xf numFmtId="0" fontId="19" fillId="2" borderId="0" xfId="0" applyFont="1" applyFill="1" applyAlignment="1">
      <alignment horizontal="left" vertical="center" wrapText="1"/>
    </xf>
    <xf numFmtId="20" fontId="19" fillId="0" borderId="0" xfId="0" applyNumberFormat="1" applyFont="1"/>
    <xf numFmtId="47" fontId="19" fillId="0" borderId="0" xfId="0" applyNumberFormat="1" applyFont="1"/>
    <xf numFmtId="47" fontId="19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49" fontId="20" fillId="0" borderId="0" xfId="7" applyNumberFormat="1" applyFont="1"/>
    <xf numFmtId="49" fontId="20" fillId="0" borderId="0" xfId="7" applyNumberFormat="1" applyFont="1" applyAlignment="1">
      <alignment horizontal="left"/>
    </xf>
    <xf numFmtId="0" fontId="18" fillId="0" borderId="0" xfId="3" applyFont="1"/>
    <xf numFmtId="0" fontId="19" fillId="0" borderId="0" xfId="3" applyFont="1"/>
    <xf numFmtId="0" fontId="19" fillId="0" borderId="0" xfId="3" applyFont="1" applyAlignment="1">
      <alignment horizontal="left"/>
    </xf>
    <xf numFmtId="14" fontId="7" fillId="0" borderId="0" xfId="0" applyNumberFormat="1" applyFont="1"/>
    <xf numFmtId="0" fontId="18" fillId="0" borderId="0" xfId="0" applyFont="1" applyAlignment="1">
      <alignment horizontal="left" vertical="center" wrapText="1" indent="1"/>
    </xf>
    <xf numFmtId="0" fontId="17" fillId="0" borderId="0" xfId="0" applyFont="1"/>
    <xf numFmtId="0" fontId="17" fillId="0" borderId="0" xfId="0" applyFont="1" applyAlignment="1">
      <alignment horizontal="left" vertical="center" wrapText="1" indent="1"/>
    </xf>
    <xf numFmtId="49" fontId="21" fillId="0" borderId="0" xfId="9" applyNumberFormat="1"/>
    <xf numFmtId="21" fontId="0" fillId="0" borderId="0" xfId="0" applyNumberFormat="1"/>
    <xf numFmtId="49" fontId="21" fillId="2" borderId="0" xfId="9" applyNumberFormat="1" applyFill="1"/>
    <xf numFmtId="49" fontId="0" fillId="0" borderId="0" xfId="0" applyNumberFormat="1"/>
    <xf numFmtId="49" fontId="0" fillId="2" borderId="0" xfId="0" applyNumberFormat="1" applyFill="1"/>
    <xf numFmtId="0" fontId="19" fillId="0" borderId="0" xfId="0" applyFont="1" applyAlignment="1">
      <alignment horizontal="right"/>
    </xf>
    <xf numFmtId="165" fontId="0" fillId="0" borderId="0" xfId="0" applyNumberFormat="1"/>
    <xf numFmtId="21" fontId="0" fillId="2" borderId="0" xfId="0" applyNumberFormat="1" applyFill="1"/>
    <xf numFmtId="164" fontId="12" fillId="2" borderId="0" xfId="5" applyNumberFormat="1" applyFill="1"/>
    <xf numFmtId="164" fontId="0" fillId="2" borderId="0" xfId="0" applyNumberFormat="1" applyFill="1"/>
    <xf numFmtId="49" fontId="23" fillId="0" borderId="0" xfId="10" applyNumberFormat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49" fontId="24" fillId="0" borderId="0" xfId="11" applyNumberFormat="1"/>
    <xf numFmtId="14" fontId="0" fillId="0" borderId="0" xfId="0" applyNumberFormat="1"/>
    <xf numFmtId="14" fontId="19" fillId="0" borderId="0" xfId="0" applyNumberFormat="1" applyFont="1" applyAlignment="1">
      <alignment horizontal="right"/>
    </xf>
    <xf numFmtId="164" fontId="18" fillId="0" borderId="0" xfId="0" applyNumberFormat="1" applyFont="1"/>
    <xf numFmtId="49" fontId="1" fillId="0" borderId="0" xfId="0" applyNumberFormat="1" applyFont="1"/>
    <xf numFmtId="49" fontId="1" fillId="0" borderId="0" xfId="0" quotePrefix="1" applyNumberFormat="1" applyFont="1"/>
    <xf numFmtId="0" fontId="25" fillId="0" borderId="0" xfId="0" applyFont="1" applyAlignment="1">
      <alignment horizontal="left"/>
    </xf>
    <xf numFmtId="49" fontId="3" fillId="2" borderId="0" xfId="11" applyNumberFormat="1" applyFont="1" applyFill="1"/>
    <xf numFmtId="14" fontId="0" fillId="2" borderId="0" xfId="0" applyNumberFormat="1" applyFill="1"/>
    <xf numFmtId="0" fontId="0" fillId="0" borderId="0" xfId="0" applyAlignment="1">
      <alignment wrapText="1"/>
    </xf>
    <xf numFmtId="0" fontId="25" fillId="0" borderId="0" xfId="0" applyFont="1" applyAlignment="1">
      <alignment horizontal="right"/>
    </xf>
    <xf numFmtId="21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2" borderId="0" xfId="0" applyFill="1"/>
    <xf numFmtId="14" fontId="0" fillId="4" borderId="0" xfId="0" applyNumberFormat="1" applyFill="1"/>
    <xf numFmtId="0" fontId="19" fillId="3" borderId="0" xfId="0" applyFont="1" applyFill="1" applyAlignment="1">
      <alignment horizontal="right" vertical="center" wrapText="1"/>
    </xf>
    <xf numFmtId="0" fontId="19" fillId="3" borderId="0" xfId="0" applyFont="1" applyFill="1"/>
    <xf numFmtId="0" fontId="19" fillId="3" borderId="0" xfId="0" applyFont="1" applyFill="1" applyAlignment="1">
      <alignment horizontal="left" vertical="center" wrapText="1" indent="3"/>
    </xf>
    <xf numFmtId="0" fontId="19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/>
    </xf>
    <xf numFmtId="14" fontId="0" fillId="0" borderId="0" xfId="0" applyNumberFormat="1" applyFill="1"/>
    <xf numFmtId="0" fontId="19" fillId="2" borderId="0" xfId="0" applyFont="1" applyFill="1"/>
    <xf numFmtId="49" fontId="24" fillId="0" borderId="0" xfId="11" applyNumberFormat="1" applyFill="1"/>
    <xf numFmtId="0" fontId="19" fillId="0" borderId="0" xfId="0" applyFont="1" applyFill="1"/>
    <xf numFmtId="0" fontId="19" fillId="3" borderId="0" xfId="0" applyFont="1" applyFill="1" applyAlignment="1">
      <alignment horizontal="left" vertical="center" wrapText="1" indent="1"/>
    </xf>
    <xf numFmtId="0" fontId="7" fillId="3" borderId="0" xfId="0" applyFont="1" applyFill="1"/>
    <xf numFmtId="0" fontId="6" fillId="3" borderId="0" xfId="0" applyFont="1" applyFill="1"/>
    <xf numFmtId="0" fontId="19" fillId="0" borderId="0" xfId="0" applyFont="1" applyFill="1" applyAlignment="1">
      <alignment horizontal="left" vertical="center" wrapText="1" indent="1"/>
    </xf>
    <xf numFmtId="14" fontId="1" fillId="0" borderId="0" xfId="0" applyNumberFormat="1" applyFont="1"/>
    <xf numFmtId="16" fontId="1" fillId="0" borderId="0" xfId="0" applyNumberFormat="1" applyFont="1"/>
    <xf numFmtId="0" fontId="0" fillId="3" borderId="0" xfId="0" applyFill="1"/>
    <xf numFmtId="0" fontId="6" fillId="3" borderId="0" xfId="0" applyFont="1" applyFill="1" applyAlignment="1">
      <alignment horizontal="right"/>
    </xf>
    <xf numFmtId="0" fontId="1" fillId="3" borderId="0" xfId="0" applyFont="1" applyFill="1"/>
  </cellXfs>
  <cellStyles count="12">
    <cellStyle name="Comma 2" xfId="2" xr:uid="{00000000-0005-0000-0000-000000000000}"/>
    <cellStyle name="Normal" xfId="0" builtinId="0"/>
    <cellStyle name="Normal 10" xfId="11" xr:uid="{8521CAC3-8BED-4AC8-AB37-3FBCAB9CCF84}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5 2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7B265964-405E-4805-AE36-B05E53D26259}"/>
    <cellStyle name="Normal 9" xfId="10" xr:uid="{94778813-5504-46C6-B33D-E9C5B96BE6B3}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0</xdr:colOff>
      <xdr:row>23</xdr:row>
      <xdr:rowOff>101047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FC0547-C921-714A-8934-FA1ED925F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7772400" cy="410154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</xdr:row>
      <xdr:rowOff>12700</xdr:rowOff>
    </xdr:from>
    <xdr:to>
      <xdr:col>9</xdr:col>
      <xdr:colOff>114300</xdr:colOff>
      <xdr:row>23</xdr:row>
      <xdr:rowOff>113747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1ABA598-CA0B-9143-A230-5D4B7DBEF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93700"/>
          <a:ext cx="7772400" cy="4101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5</xdr:col>
      <xdr:colOff>863600</xdr:colOff>
      <xdr:row>33</xdr:row>
      <xdr:rowOff>107673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9AB12A-969D-8D4E-B4C4-982C79FC0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1600"/>
          <a:ext cx="7772400" cy="4870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5</xdr:col>
      <xdr:colOff>177800</xdr:colOff>
      <xdr:row>35</xdr:row>
      <xdr:rowOff>56873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3E54B6-35F9-5E43-9566-5D0F9EE00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00"/>
          <a:ext cx="7772400" cy="4870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5</xdr:col>
      <xdr:colOff>685800</xdr:colOff>
      <xdr:row>31</xdr:row>
      <xdr:rowOff>6073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EA1082-350B-174C-A44C-348226FE7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8400"/>
          <a:ext cx="7772400" cy="4870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07DD-250E-493F-8878-97FBFB759292}">
  <dimension ref="A1:E75"/>
  <sheetViews>
    <sheetView topLeftCell="A48" workbookViewId="0">
      <selection activeCell="A73" sqref="A73"/>
    </sheetView>
  </sheetViews>
  <sheetFormatPr baseColWidth="10" defaultColWidth="8.83203125" defaultRowHeight="15" x14ac:dyDescent="0.2"/>
  <cols>
    <col min="1" max="1" width="28.5" bestFit="1" customWidth="1"/>
    <col min="2" max="2" width="10.6640625" bestFit="1" customWidth="1"/>
    <col min="3" max="5" width="10.5" bestFit="1" customWidth="1"/>
  </cols>
  <sheetData>
    <row r="1" spans="1:5" x14ac:dyDescent="0.2">
      <c r="A1" s="2" t="s">
        <v>162</v>
      </c>
    </row>
    <row r="3" spans="1:5" x14ac:dyDescent="0.2">
      <c r="A3" s="2" t="s">
        <v>163</v>
      </c>
    </row>
    <row r="4" spans="1:5" x14ac:dyDescent="0.2">
      <c r="A4" t="s">
        <v>164</v>
      </c>
      <c r="B4" s="74">
        <v>45466</v>
      </c>
      <c r="C4" s="67"/>
    </row>
    <row r="5" spans="1:5" x14ac:dyDescent="0.2">
      <c r="A5" t="s">
        <v>165</v>
      </c>
      <c r="B5" s="74">
        <v>45423</v>
      </c>
    </row>
    <row r="6" spans="1:5" x14ac:dyDescent="0.2">
      <c r="A6" t="s">
        <v>129</v>
      </c>
      <c r="B6" s="74">
        <v>45410</v>
      </c>
    </row>
    <row r="8" spans="1:5" x14ac:dyDescent="0.2">
      <c r="A8" s="2" t="s">
        <v>166</v>
      </c>
    </row>
    <row r="9" spans="1:5" x14ac:dyDescent="0.2">
      <c r="A9" t="s">
        <v>131</v>
      </c>
      <c r="B9" s="74">
        <v>45423</v>
      </c>
      <c r="C9" s="67"/>
      <c r="D9" s="67"/>
      <c r="E9" s="67"/>
    </row>
    <row r="10" spans="1:5" x14ac:dyDescent="0.2">
      <c r="A10" t="s">
        <v>167</v>
      </c>
      <c r="B10" s="74">
        <v>45375</v>
      </c>
    </row>
    <row r="11" spans="1:5" x14ac:dyDescent="0.2">
      <c r="A11" t="s">
        <v>168</v>
      </c>
      <c r="B11" s="74">
        <v>45508</v>
      </c>
    </row>
    <row r="12" spans="1:5" x14ac:dyDescent="0.2">
      <c r="A12" t="s">
        <v>169</v>
      </c>
      <c r="B12" s="74">
        <v>45410</v>
      </c>
    </row>
    <row r="13" spans="1:5" x14ac:dyDescent="0.2">
      <c r="A13" t="s">
        <v>171</v>
      </c>
      <c r="B13" s="74">
        <v>45403</v>
      </c>
      <c r="C13" t="s">
        <v>170</v>
      </c>
    </row>
    <row r="14" spans="1:5" x14ac:dyDescent="0.2">
      <c r="A14" t="s">
        <v>130</v>
      </c>
      <c r="B14" s="67">
        <v>45564</v>
      </c>
    </row>
    <row r="15" spans="1:5" x14ac:dyDescent="0.2">
      <c r="A15" t="s">
        <v>222</v>
      </c>
      <c r="B15" s="74">
        <v>45445</v>
      </c>
    </row>
    <row r="16" spans="1:5" x14ac:dyDescent="0.2">
      <c r="A16" t="s">
        <v>224</v>
      </c>
      <c r="B16" s="74">
        <v>45501</v>
      </c>
    </row>
    <row r="17" spans="1:4" x14ac:dyDescent="0.2">
      <c r="B17" s="74"/>
    </row>
    <row r="18" spans="1:4" x14ac:dyDescent="0.2">
      <c r="B18" s="67"/>
    </row>
    <row r="20" spans="1:4" x14ac:dyDescent="0.2">
      <c r="A20" s="2" t="s">
        <v>173</v>
      </c>
    </row>
    <row r="21" spans="1:4" x14ac:dyDescent="0.2">
      <c r="A21" t="s">
        <v>29</v>
      </c>
      <c r="B21" s="74">
        <v>45421</v>
      </c>
      <c r="D21" t="s">
        <v>24</v>
      </c>
    </row>
    <row r="22" spans="1:4" x14ac:dyDescent="0.2">
      <c r="A22" t="s">
        <v>174</v>
      </c>
      <c r="B22" s="74"/>
      <c r="C22" t="s">
        <v>139</v>
      </c>
    </row>
    <row r="23" spans="1:4" x14ac:dyDescent="0.2">
      <c r="A23" t="s">
        <v>81</v>
      </c>
      <c r="B23" s="74">
        <v>45500</v>
      </c>
      <c r="D23" t="s">
        <v>223</v>
      </c>
    </row>
    <row r="24" spans="1:4" x14ac:dyDescent="0.2">
      <c r="A24" t="s">
        <v>175</v>
      </c>
      <c r="B24" s="74">
        <v>45564</v>
      </c>
      <c r="D24" t="s">
        <v>219</v>
      </c>
    </row>
    <row r="25" spans="1:4" x14ac:dyDescent="0.2">
      <c r="A25" t="s">
        <v>319</v>
      </c>
      <c r="B25" s="74"/>
      <c r="D25" t="s">
        <v>253</v>
      </c>
    </row>
    <row r="27" spans="1:4" x14ac:dyDescent="0.2">
      <c r="A27" s="2" t="s">
        <v>176</v>
      </c>
    </row>
    <row r="28" spans="1:4" x14ac:dyDescent="0.2">
      <c r="A28" t="s">
        <v>227</v>
      </c>
      <c r="B28" s="74">
        <v>45403</v>
      </c>
    </row>
    <row r="29" spans="1:4" x14ac:dyDescent="0.2">
      <c r="A29" t="s">
        <v>228</v>
      </c>
      <c r="B29" s="74" t="s">
        <v>139</v>
      </c>
    </row>
    <row r="30" spans="1:4" x14ac:dyDescent="0.2">
      <c r="A30" t="s">
        <v>177</v>
      </c>
      <c r="B30" s="74">
        <v>45445</v>
      </c>
      <c r="C30" t="s">
        <v>178</v>
      </c>
    </row>
    <row r="31" spans="1:4" x14ac:dyDescent="0.2">
      <c r="A31" t="s">
        <v>229</v>
      </c>
      <c r="B31" s="74">
        <v>45473</v>
      </c>
    </row>
    <row r="32" spans="1:4" x14ac:dyDescent="0.2">
      <c r="A32" t="s">
        <v>230</v>
      </c>
      <c r="B32" s="74">
        <v>45501</v>
      </c>
    </row>
    <row r="33" spans="1:4" x14ac:dyDescent="0.2">
      <c r="A33" t="s">
        <v>231</v>
      </c>
      <c r="B33" s="74">
        <v>45880</v>
      </c>
    </row>
    <row r="34" spans="1:4" x14ac:dyDescent="0.2">
      <c r="A34" t="s">
        <v>228</v>
      </c>
      <c r="B34" s="74">
        <v>45550</v>
      </c>
    </row>
    <row r="36" spans="1:4" x14ac:dyDescent="0.2">
      <c r="A36" s="2" t="s">
        <v>179</v>
      </c>
    </row>
    <row r="37" spans="1:4" x14ac:dyDescent="0.2">
      <c r="A37" t="s">
        <v>180</v>
      </c>
      <c r="B37" s="74">
        <v>45023</v>
      </c>
    </row>
    <row r="38" spans="1:4" x14ac:dyDescent="0.2">
      <c r="A38" t="s">
        <v>88</v>
      </c>
      <c r="B38" s="74"/>
      <c r="C38" t="s">
        <v>139</v>
      </c>
    </row>
    <row r="39" spans="1:4" x14ac:dyDescent="0.2">
      <c r="A39" t="s">
        <v>88</v>
      </c>
      <c r="B39" s="74"/>
      <c r="C39" t="s">
        <v>139</v>
      </c>
    </row>
    <row r="40" spans="1:4" x14ac:dyDescent="0.2">
      <c r="A40" t="s">
        <v>88</v>
      </c>
      <c r="B40" s="74"/>
      <c r="C40" t="s">
        <v>139</v>
      </c>
    </row>
    <row r="41" spans="1:4" x14ac:dyDescent="0.2">
      <c r="A41" t="s">
        <v>88</v>
      </c>
      <c r="B41" s="64"/>
      <c r="C41" t="s">
        <v>139</v>
      </c>
    </row>
    <row r="43" spans="1:4" x14ac:dyDescent="0.2">
      <c r="A43" s="2" t="s">
        <v>181</v>
      </c>
    </row>
    <row r="44" spans="1:4" x14ac:dyDescent="0.2">
      <c r="A44" t="s">
        <v>227</v>
      </c>
      <c r="B44" s="74">
        <v>45403</v>
      </c>
    </row>
    <row r="45" spans="1:4" x14ac:dyDescent="0.2">
      <c r="A45" t="s">
        <v>228</v>
      </c>
      <c r="B45" s="74" t="s">
        <v>139</v>
      </c>
    </row>
    <row r="46" spans="1:4" x14ac:dyDescent="0.2">
      <c r="A46" t="s">
        <v>177</v>
      </c>
      <c r="B46" s="74">
        <v>45445</v>
      </c>
      <c r="C46" t="s">
        <v>178</v>
      </c>
    </row>
    <row r="47" spans="1:4" x14ac:dyDescent="0.2">
      <c r="A47" t="s">
        <v>229</v>
      </c>
      <c r="B47" s="74">
        <v>45473</v>
      </c>
      <c r="D47" t="s">
        <v>261</v>
      </c>
    </row>
    <row r="48" spans="1:4" x14ac:dyDescent="0.2">
      <c r="A48" t="s">
        <v>230</v>
      </c>
      <c r="B48" s="74">
        <v>45501</v>
      </c>
    </row>
    <row r="49" spans="1:3" x14ac:dyDescent="0.2">
      <c r="A49" t="s">
        <v>231</v>
      </c>
      <c r="B49" s="74">
        <v>45880</v>
      </c>
    </row>
    <row r="50" spans="1:3" x14ac:dyDescent="0.2">
      <c r="A50" t="s">
        <v>228</v>
      </c>
      <c r="B50" s="74">
        <v>45550</v>
      </c>
    </row>
    <row r="51" spans="1:3" x14ac:dyDescent="0.2">
      <c r="B51" s="74"/>
    </row>
    <row r="52" spans="1:3" x14ac:dyDescent="0.2">
      <c r="A52" s="2" t="s">
        <v>182</v>
      </c>
    </row>
    <row r="53" spans="1:3" x14ac:dyDescent="0.2">
      <c r="A53" t="s">
        <v>183</v>
      </c>
    </row>
    <row r="54" spans="1:3" x14ac:dyDescent="0.2">
      <c r="A54" t="s">
        <v>129</v>
      </c>
      <c r="B54" s="74">
        <v>45410</v>
      </c>
    </row>
    <row r="55" spans="1:3" x14ac:dyDescent="0.2">
      <c r="A55" t="s">
        <v>129</v>
      </c>
      <c r="B55" s="79"/>
      <c r="C55" t="s">
        <v>139</v>
      </c>
    </row>
    <row r="56" spans="1:3" x14ac:dyDescent="0.2">
      <c r="A56" t="s">
        <v>165</v>
      </c>
      <c r="B56" s="74">
        <v>45354</v>
      </c>
    </row>
    <row r="57" spans="1:3" x14ac:dyDescent="0.2">
      <c r="A57" t="s">
        <v>165</v>
      </c>
      <c r="B57" s="74">
        <v>45423</v>
      </c>
    </row>
    <row r="58" spans="1:3" x14ac:dyDescent="0.2">
      <c r="A58" t="s">
        <v>165</v>
      </c>
      <c r="B58" s="74">
        <v>45459</v>
      </c>
    </row>
    <row r="59" spans="1:3" x14ac:dyDescent="0.2">
      <c r="A59" t="s">
        <v>165</v>
      </c>
      <c r="B59" s="74">
        <v>45480</v>
      </c>
    </row>
    <row r="60" spans="1:3" x14ac:dyDescent="0.2">
      <c r="A60" t="s">
        <v>165</v>
      </c>
      <c r="B60" s="74">
        <v>45522</v>
      </c>
    </row>
    <row r="61" spans="1:3" x14ac:dyDescent="0.2">
      <c r="A61" t="s">
        <v>165</v>
      </c>
      <c r="B61" s="74">
        <v>45536</v>
      </c>
    </row>
    <row r="63" spans="1:3" x14ac:dyDescent="0.2">
      <c r="A63" s="2" t="s">
        <v>184</v>
      </c>
    </row>
    <row r="64" spans="1:3" x14ac:dyDescent="0.2">
      <c r="A64" t="s">
        <v>183</v>
      </c>
    </row>
    <row r="65" spans="1:3" x14ac:dyDescent="0.2">
      <c r="A65" t="s">
        <v>129</v>
      </c>
      <c r="B65" s="74">
        <v>45410</v>
      </c>
    </row>
    <row r="66" spans="1:3" x14ac:dyDescent="0.2">
      <c r="A66" t="s">
        <v>129</v>
      </c>
      <c r="B66" s="79"/>
      <c r="C66" t="s">
        <v>139</v>
      </c>
    </row>
    <row r="67" spans="1:3" x14ac:dyDescent="0.2">
      <c r="A67" t="s">
        <v>165</v>
      </c>
      <c r="B67" s="74">
        <v>45354</v>
      </c>
    </row>
    <row r="68" spans="1:3" x14ac:dyDescent="0.2">
      <c r="A68" t="s">
        <v>165</v>
      </c>
      <c r="B68" s="74">
        <v>45423</v>
      </c>
    </row>
    <row r="69" spans="1:3" x14ac:dyDescent="0.2">
      <c r="A69" t="s">
        <v>165</v>
      </c>
      <c r="B69" s="74">
        <v>45459</v>
      </c>
    </row>
    <row r="70" spans="1:3" x14ac:dyDescent="0.2">
      <c r="A70" t="s">
        <v>165</v>
      </c>
      <c r="B70" s="74">
        <v>45480</v>
      </c>
    </row>
    <row r="71" spans="1:3" x14ac:dyDescent="0.2">
      <c r="A71" t="s">
        <v>165</v>
      </c>
      <c r="B71" s="74">
        <v>45522</v>
      </c>
    </row>
    <row r="72" spans="1:3" x14ac:dyDescent="0.2">
      <c r="B72" s="74">
        <v>45536</v>
      </c>
    </row>
    <row r="73" spans="1:3" x14ac:dyDescent="0.2">
      <c r="B73" s="80"/>
    </row>
    <row r="74" spans="1:3" x14ac:dyDescent="0.2">
      <c r="A74" t="s">
        <v>141</v>
      </c>
      <c r="B74" s="74">
        <v>45410</v>
      </c>
    </row>
    <row r="75" spans="1:3" x14ac:dyDescent="0.2">
      <c r="A75" t="s">
        <v>185</v>
      </c>
      <c r="B75" s="7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40"/>
  <sheetViews>
    <sheetView workbookViewId="0">
      <selection activeCell="A73" sqref="A73"/>
    </sheetView>
  </sheetViews>
  <sheetFormatPr baseColWidth="10" defaultColWidth="9.1640625" defaultRowHeight="13" x14ac:dyDescent="0.15"/>
  <cols>
    <col min="1" max="1" width="18.5" style="34" customWidth="1"/>
    <col min="2" max="2" width="26.6640625" style="24" customWidth="1"/>
    <col min="3" max="3" width="17.5" style="24" customWidth="1"/>
    <col min="4" max="7" width="9.1640625" style="24"/>
    <col min="8" max="8" width="18.5" style="24" bestFit="1" customWidth="1"/>
    <col min="9" max="9" width="16.5" style="33" customWidth="1"/>
    <col min="10" max="16384" width="9.1640625" style="24"/>
  </cols>
  <sheetData>
    <row r="1" spans="1:10" ht="15" x14ac:dyDescent="0.2">
      <c r="A1" s="43" t="s">
        <v>268</v>
      </c>
      <c r="B1" t="s">
        <v>262</v>
      </c>
      <c r="C1" s="24" t="s">
        <v>140</v>
      </c>
    </row>
    <row r="2" spans="1:10" x14ac:dyDescent="0.15">
      <c r="J2" s="40"/>
    </row>
    <row r="3" spans="1:10" ht="15" x14ac:dyDescent="0.2">
      <c r="A3"/>
      <c r="B3" t="s">
        <v>121</v>
      </c>
      <c r="C3" t="s">
        <v>122</v>
      </c>
      <c r="D3"/>
      <c r="E3" s="59" t="s">
        <v>123</v>
      </c>
      <c r="J3" s="40"/>
    </row>
    <row r="4" spans="1:10" ht="15" x14ac:dyDescent="0.2">
      <c r="B4"/>
      <c r="C4"/>
      <c r="D4"/>
      <c r="E4" s="59"/>
      <c r="J4" s="40"/>
    </row>
    <row r="5" spans="1:10" x14ac:dyDescent="0.15">
      <c r="A5" s="42"/>
      <c r="G5" s="41"/>
    </row>
    <row r="6" spans="1:10" x14ac:dyDescent="0.15">
      <c r="A6" s="42"/>
      <c r="G6" s="41"/>
    </row>
    <row r="7" spans="1:10" x14ac:dyDescent="0.15">
      <c r="A7" s="42"/>
      <c r="G7" s="41"/>
    </row>
    <row r="8" spans="1:10" x14ac:dyDescent="0.15">
      <c r="A8" s="42"/>
      <c r="G8" s="41"/>
    </row>
    <row r="9" spans="1:10" x14ac:dyDescent="0.15">
      <c r="A9" s="42"/>
    </row>
    <row r="10" spans="1:10" x14ac:dyDescent="0.15">
      <c r="A10" s="42"/>
    </row>
    <row r="11" spans="1:10" x14ac:dyDescent="0.15">
      <c r="A11" s="42"/>
    </row>
    <row r="12" spans="1:10" x14ac:dyDescent="0.15">
      <c r="A12" s="42"/>
      <c r="G12" s="41"/>
    </row>
    <row r="13" spans="1:10" x14ac:dyDescent="0.15">
      <c r="A13" s="42"/>
      <c r="G13" s="41"/>
    </row>
    <row r="14" spans="1:10" x14ac:dyDescent="0.15">
      <c r="A14" s="42"/>
      <c r="G14" s="41"/>
    </row>
    <row r="15" spans="1:10" x14ac:dyDescent="0.15">
      <c r="A15" s="42"/>
      <c r="G15" s="41"/>
    </row>
    <row r="16" spans="1:10" x14ac:dyDescent="0.15">
      <c r="A16" s="42"/>
      <c r="G16" s="41"/>
    </row>
    <row r="17" spans="1:7" x14ac:dyDescent="0.15">
      <c r="G17" s="41"/>
    </row>
    <row r="18" spans="1:7" x14ac:dyDescent="0.15">
      <c r="A18" s="42"/>
      <c r="G18" s="41"/>
    </row>
    <row r="19" spans="1:7" x14ac:dyDescent="0.15">
      <c r="A19" s="42"/>
      <c r="G19" s="41"/>
    </row>
    <row r="20" spans="1:7" x14ac:dyDescent="0.15">
      <c r="A20" s="42"/>
      <c r="G20" s="41"/>
    </row>
    <row r="21" spans="1:7" x14ac:dyDescent="0.15">
      <c r="A21" s="42"/>
      <c r="G21" s="41"/>
    </row>
    <row r="22" spans="1:7" x14ac:dyDescent="0.15">
      <c r="A22" s="42"/>
      <c r="G22" s="41"/>
    </row>
    <row r="23" spans="1:7" x14ac:dyDescent="0.15">
      <c r="A23" s="42"/>
      <c r="G23" s="41"/>
    </row>
    <row r="24" spans="1:7" x14ac:dyDescent="0.15">
      <c r="A24" s="42"/>
      <c r="G24" s="41"/>
    </row>
    <row r="25" spans="1:7" x14ac:dyDescent="0.15">
      <c r="A25" s="42"/>
      <c r="G25" s="41"/>
    </row>
    <row r="26" spans="1:7" x14ac:dyDescent="0.15">
      <c r="A26" s="42"/>
      <c r="G26" s="41"/>
    </row>
    <row r="27" spans="1:7" x14ac:dyDescent="0.15">
      <c r="A27" s="42"/>
      <c r="G27" s="41"/>
    </row>
    <row r="28" spans="1:7" x14ac:dyDescent="0.15">
      <c r="A28" s="42"/>
      <c r="G28" s="41"/>
    </row>
    <row r="29" spans="1:7" x14ac:dyDescent="0.15">
      <c r="A29" s="42"/>
      <c r="G29" s="41"/>
    </row>
    <row r="30" spans="1:7" x14ac:dyDescent="0.15">
      <c r="A30" s="42"/>
      <c r="G30" s="41"/>
    </row>
    <row r="31" spans="1:7" x14ac:dyDescent="0.15">
      <c r="A31" s="42"/>
      <c r="G31" s="41"/>
    </row>
    <row r="32" spans="1:7" x14ac:dyDescent="0.15">
      <c r="A32" s="42"/>
      <c r="G32" s="41"/>
    </row>
    <row r="33" spans="1:7" x14ac:dyDescent="0.15">
      <c r="A33" s="42"/>
      <c r="G33" s="41"/>
    </row>
    <row r="34" spans="1:7" x14ac:dyDescent="0.15">
      <c r="A34" s="42"/>
    </row>
    <row r="35" spans="1:7" x14ac:dyDescent="0.15">
      <c r="A35" s="42"/>
      <c r="G35" s="41"/>
    </row>
    <row r="36" spans="1:7" x14ac:dyDescent="0.15">
      <c r="A36" s="42"/>
      <c r="G36" s="41"/>
    </row>
    <row r="37" spans="1:7" x14ac:dyDescent="0.15">
      <c r="A37" s="42"/>
      <c r="G37" s="41"/>
    </row>
    <row r="38" spans="1:7" x14ac:dyDescent="0.15">
      <c r="A38" s="42"/>
      <c r="G38" s="41"/>
    </row>
    <row r="39" spans="1:7" x14ac:dyDescent="0.15">
      <c r="A39" s="42"/>
      <c r="G39" s="41"/>
    </row>
    <row r="40" spans="1:7" x14ac:dyDescent="0.15">
      <c r="A40" s="4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64BC7-2BF8-8A46-97CA-346C0F15A576}">
  <sheetPr>
    <pageSetUpPr fitToPage="1"/>
  </sheetPr>
  <dimension ref="A1:I56"/>
  <sheetViews>
    <sheetView workbookViewId="0">
      <selection activeCell="A73" sqref="A73"/>
    </sheetView>
  </sheetViews>
  <sheetFormatPr baseColWidth="10" defaultRowHeight="15" x14ac:dyDescent="0.2"/>
  <cols>
    <col min="1" max="1" width="16.33203125" bestFit="1" customWidth="1"/>
    <col min="2" max="2" width="12" bestFit="1" customWidth="1"/>
    <col min="4" max="4" width="10.83203125" style="2"/>
    <col min="5" max="5" width="3.6640625" style="2" customWidth="1"/>
  </cols>
  <sheetData>
    <row r="1" spans="1:9" x14ac:dyDescent="0.2">
      <c r="A1" s="2"/>
      <c r="B1" s="2"/>
      <c r="C1" s="2"/>
      <c r="D1" s="2" t="s">
        <v>316</v>
      </c>
      <c r="F1" s="2" t="s">
        <v>281</v>
      </c>
      <c r="G1" s="2" t="s">
        <v>318</v>
      </c>
      <c r="H1" s="2" t="s">
        <v>308</v>
      </c>
      <c r="I1" s="2" t="s">
        <v>315</v>
      </c>
    </row>
    <row r="2" spans="1:9" x14ac:dyDescent="0.2">
      <c r="A2" s="2" t="s">
        <v>6</v>
      </c>
      <c r="B2" s="2" t="s">
        <v>280</v>
      </c>
      <c r="C2" s="2"/>
      <c r="F2" s="94">
        <v>45554</v>
      </c>
      <c r="G2" s="94">
        <v>45557</v>
      </c>
      <c r="H2" s="94">
        <v>45561</v>
      </c>
      <c r="I2" s="95">
        <v>45564</v>
      </c>
    </row>
    <row r="3" spans="1:9" x14ac:dyDescent="0.2">
      <c r="A3" s="96" t="s">
        <v>301</v>
      </c>
      <c r="B3" s="96" t="s">
        <v>302</v>
      </c>
      <c r="C3" s="96" t="s">
        <v>35</v>
      </c>
      <c r="D3" s="98">
        <f t="shared" ref="D3:D30" si="0">SUM(F3:I3)</f>
        <v>116</v>
      </c>
      <c r="E3" s="98"/>
      <c r="F3" s="96">
        <v>30</v>
      </c>
      <c r="G3" s="96">
        <v>28</v>
      </c>
      <c r="H3" s="96">
        <v>28</v>
      </c>
      <c r="I3" s="96">
        <v>30</v>
      </c>
    </row>
    <row r="4" spans="1:9" x14ac:dyDescent="0.2">
      <c r="A4" t="s">
        <v>303</v>
      </c>
      <c r="B4" t="s">
        <v>302</v>
      </c>
      <c r="C4" t="s">
        <v>35</v>
      </c>
      <c r="D4" s="2">
        <f t="shared" si="0"/>
        <v>88</v>
      </c>
      <c r="F4">
        <v>28</v>
      </c>
      <c r="G4">
        <v>30</v>
      </c>
      <c r="H4">
        <v>30</v>
      </c>
    </row>
    <row r="5" spans="1:9" x14ac:dyDescent="0.2">
      <c r="A5" t="s">
        <v>310</v>
      </c>
      <c r="B5" t="s">
        <v>302</v>
      </c>
      <c r="C5" t="s">
        <v>35</v>
      </c>
      <c r="D5" s="2">
        <f>SUM(F5:I5)</f>
        <v>26</v>
      </c>
      <c r="H5">
        <v>26</v>
      </c>
    </row>
    <row r="7" spans="1:9" x14ac:dyDescent="0.2">
      <c r="A7" s="96" t="s">
        <v>304</v>
      </c>
      <c r="B7" s="96" t="s">
        <v>302</v>
      </c>
      <c r="C7" s="96" t="s">
        <v>60</v>
      </c>
      <c r="D7" s="98">
        <f t="shared" si="0"/>
        <v>118</v>
      </c>
      <c r="E7" s="98"/>
      <c r="F7" s="96">
        <v>30</v>
      </c>
      <c r="G7" s="96">
        <v>30</v>
      </c>
      <c r="H7" s="96">
        <v>30</v>
      </c>
      <c r="I7" s="96">
        <v>28</v>
      </c>
    </row>
    <row r="8" spans="1:9" x14ac:dyDescent="0.2">
      <c r="A8" t="s">
        <v>305</v>
      </c>
      <c r="B8" t="s">
        <v>302</v>
      </c>
      <c r="C8" t="s">
        <v>60</v>
      </c>
      <c r="D8" s="2">
        <f t="shared" si="0"/>
        <v>86</v>
      </c>
      <c r="F8">
        <v>28</v>
      </c>
      <c r="H8">
        <v>28</v>
      </c>
      <c r="I8">
        <v>30</v>
      </c>
    </row>
    <row r="10" spans="1:9" x14ac:dyDescent="0.2">
      <c r="A10" s="96" t="s">
        <v>295</v>
      </c>
      <c r="B10" s="96" t="s">
        <v>296</v>
      </c>
      <c r="C10" s="96" t="s">
        <v>35</v>
      </c>
      <c r="D10" s="98">
        <f t="shared" si="0"/>
        <v>120</v>
      </c>
      <c r="E10" s="98"/>
      <c r="F10" s="96">
        <v>30</v>
      </c>
      <c r="G10" s="96">
        <v>30</v>
      </c>
      <c r="H10" s="96">
        <v>30</v>
      </c>
      <c r="I10" s="96">
        <v>30</v>
      </c>
    </row>
    <row r="11" spans="1:9" x14ac:dyDescent="0.2">
      <c r="A11" t="s">
        <v>298</v>
      </c>
      <c r="B11" t="s">
        <v>296</v>
      </c>
      <c r="C11" t="s">
        <v>35</v>
      </c>
      <c r="D11" s="2">
        <f t="shared" si="0"/>
        <v>112</v>
      </c>
      <c r="F11">
        <v>28</v>
      </c>
      <c r="G11">
        <v>28</v>
      </c>
      <c r="H11">
        <v>28</v>
      </c>
      <c r="I11">
        <v>28</v>
      </c>
    </row>
    <row r="12" spans="1:9" x14ac:dyDescent="0.2">
      <c r="A12" t="s">
        <v>307</v>
      </c>
      <c r="B12" t="s">
        <v>296</v>
      </c>
      <c r="C12" t="s">
        <v>35</v>
      </c>
      <c r="D12" s="2">
        <f t="shared" si="0"/>
        <v>52</v>
      </c>
      <c r="G12">
        <v>26</v>
      </c>
      <c r="H12">
        <v>26</v>
      </c>
    </row>
    <row r="13" spans="1:9" x14ac:dyDescent="0.2">
      <c r="A13" t="s">
        <v>311</v>
      </c>
      <c r="B13" t="s">
        <v>296</v>
      </c>
      <c r="C13" t="s">
        <v>35</v>
      </c>
      <c r="D13" s="2">
        <f t="shared" si="0"/>
        <v>24</v>
      </c>
      <c r="H13">
        <v>24</v>
      </c>
    </row>
    <row r="14" spans="1:9" x14ac:dyDescent="0.2">
      <c r="A14" t="s">
        <v>312</v>
      </c>
      <c r="B14" t="s">
        <v>296</v>
      </c>
      <c r="C14" t="s">
        <v>35</v>
      </c>
      <c r="D14" s="2">
        <f t="shared" si="0"/>
        <v>22</v>
      </c>
      <c r="H14">
        <v>22</v>
      </c>
    </row>
    <row r="16" spans="1:9" x14ac:dyDescent="0.2">
      <c r="A16" s="96" t="s">
        <v>226</v>
      </c>
      <c r="B16" s="96" t="s">
        <v>290</v>
      </c>
      <c r="C16" s="96" t="s">
        <v>35</v>
      </c>
      <c r="D16" s="98">
        <f>SUM(F16:I16)</f>
        <v>116</v>
      </c>
      <c r="E16" s="98"/>
      <c r="F16" s="96">
        <v>30</v>
      </c>
      <c r="G16" s="96">
        <v>30</v>
      </c>
      <c r="H16" s="96">
        <v>26</v>
      </c>
      <c r="I16" s="96">
        <v>30</v>
      </c>
    </row>
    <row r="17" spans="1:9" x14ac:dyDescent="0.2">
      <c r="A17" t="s">
        <v>291</v>
      </c>
      <c r="B17" t="s">
        <v>290</v>
      </c>
      <c r="C17" t="s">
        <v>35</v>
      </c>
      <c r="D17" s="2">
        <f t="shared" si="0"/>
        <v>114</v>
      </c>
      <c r="F17">
        <v>28</v>
      </c>
      <c r="G17">
        <v>28</v>
      </c>
      <c r="H17">
        <v>30</v>
      </c>
      <c r="I17">
        <v>28</v>
      </c>
    </row>
    <row r="18" spans="1:9" x14ac:dyDescent="0.2">
      <c r="A18" t="s">
        <v>293</v>
      </c>
      <c r="B18" t="s">
        <v>290</v>
      </c>
      <c r="C18" t="s">
        <v>35</v>
      </c>
      <c r="D18" s="2">
        <f t="shared" si="0"/>
        <v>102</v>
      </c>
      <c r="F18">
        <v>26</v>
      </c>
      <c r="G18">
        <v>24</v>
      </c>
      <c r="H18">
        <v>28</v>
      </c>
      <c r="I18">
        <v>24</v>
      </c>
    </row>
    <row r="19" spans="1:9" x14ac:dyDescent="0.2">
      <c r="A19" t="s">
        <v>299</v>
      </c>
      <c r="B19" t="s">
        <v>290</v>
      </c>
      <c r="C19" t="s">
        <v>35</v>
      </c>
      <c r="D19" s="2">
        <f t="shared" si="0"/>
        <v>100</v>
      </c>
      <c r="F19">
        <v>24</v>
      </c>
      <c r="G19">
        <v>26</v>
      </c>
      <c r="H19">
        <v>24</v>
      </c>
      <c r="I19">
        <v>26</v>
      </c>
    </row>
    <row r="20" spans="1:9" x14ac:dyDescent="0.2">
      <c r="A20" t="s">
        <v>313</v>
      </c>
      <c r="B20" t="s">
        <v>290</v>
      </c>
      <c r="C20" t="s">
        <v>35</v>
      </c>
      <c r="D20" s="2">
        <f t="shared" si="0"/>
        <v>22</v>
      </c>
      <c r="H20">
        <v>22</v>
      </c>
    </row>
    <row r="21" spans="1:9" x14ac:dyDescent="0.2">
      <c r="A21" t="s">
        <v>300</v>
      </c>
      <c r="B21" t="s">
        <v>290</v>
      </c>
      <c r="C21" t="s">
        <v>35</v>
      </c>
      <c r="D21" s="2">
        <f t="shared" si="0"/>
        <v>64</v>
      </c>
      <c r="F21">
        <v>22</v>
      </c>
      <c r="G21">
        <v>22</v>
      </c>
      <c r="H21">
        <v>20</v>
      </c>
    </row>
    <row r="23" spans="1:9" x14ac:dyDescent="0.2">
      <c r="A23" s="96" t="s">
        <v>191</v>
      </c>
      <c r="B23" s="96" t="s">
        <v>290</v>
      </c>
      <c r="C23" s="96" t="s">
        <v>60</v>
      </c>
      <c r="D23" s="98">
        <f>SUM(F23:I23)</f>
        <v>120</v>
      </c>
      <c r="E23" s="98"/>
      <c r="F23" s="96">
        <v>30</v>
      </c>
      <c r="G23" s="96">
        <v>30</v>
      </c>
      <c r="H23" s="96">
        <v>30</v>
      </c>
      <c r="I23" s="96">
        <v>30</v>
      </c>
    </row>
    <row r="24" spans="1:9" x14ac:dyDescent="0.2">
      <c r="A24" t="s">
        <v>271</v>
      </c>
      <c r="B24" t="s">
        <v>290</v>
      </c>
      <c r="C24" t="s">
        <v>60</v>
      </c>
      <c r="D24" s="2">
        <f>SUM(F24:I24)</f>
        <v>112</v>
      </c>
      <c r="F24">
        <v>28</v>
      </c>
      <c r="G24">
        <v>28</v>
      </c>
      <c r="H24">
        <v>28</v>
      </c>
      <c r="I24">
        <v>28</v>
      </c>
    </row>
    <row r="27" spans="1:9" x14ac:dyDescent="0.2">
      <c r="A27" s="96" t="s">
        <v>282</v>
      </c>
      <c r="B27" s="96" t="s">
        <v>136</v>
      </c>
      <c r="C27" s="96" t="s">
        <v>35</v>
      </c>
      <c r="D27" s="98">
        <f t="shared" si="0"/>
        <v>120</v>
      </c>
      <c r="E27" s="98"/>
      <c r="F27" s="96">
        <v>30</v>
      </c>
      <c r="G27" s="96">
        <v>30</v>
      </c>
      <c r="H27" s="96">
        <v>30</v>
      </c>
      <c r="I27" s="96">
        <v>30</v>
      </c>
    </row>
    <row r="28" spans="1:9" x14ac:dyDescent="0.2">
      <c r="A28" t="s">
        <v>273</v>
      </c>
      <c r="B28" t="s">
        <v>136</v>
      </c>
      <c r="C28" t="s">
        <v>35</v>
      </c>
      <c r="D28" s="2">
        <f t="shared" si="0"/>
        <v>110</v>
      </c>
      <c r="F28">
        <v>28</v>
      </c>
      <c r="G28">
        <v>28</v>
      </c>
      <c r="H28">
        <v>26</v>
      </c>
      <c r="I28">
        <v>28</v>
      </c>
    </row>
    <row r="29" spans="1:9" x14ac:dyDescent="0.2">
      <c r="A29" t="s">
        <v>286</v>
      </c>
      <c r="B29" t="s">
        <v>136</v>
      </c>
      <c r="C29" t="s">
        <v>35</v>
      </c>
      <c r="D29" s="2">
        <f t="shared" si="0"/>
        <v>54</v>
      </c>
      <c r="F29">
        <v>26</v>
      </c>
      <c r="H29">
        <v>28</v>
      </c>
    </row>
    <row r="30" spans="1:9" x14ac:dyDescent="0.2">
      <c r="A30" t="s">
        <v>289</v>
      </c>
      <c r="B30" t="s">
        <v>136</v>
      </c>
      <c r="C30" t="s">
        <v>35</v>
      </c>
      <c r="D30" s="2">
        <f t="shared" si="0"/>
        <v>74</v>
      </c>
      <c r="F30">
        <v>24</v>
      </c>
      <c r="G30">
        <v>26</v>
      </c>
      <c r="H30">
        <v>24</v>
      </c>
    </row>
    <row r="32" spans="1:9" x14ac:dyDescent="0.2">
      <c r="A32" s="96" t="s">
        <v>94</v>
      </c>
      <c r="B32" s="96" t="s">
        <v>159</v>
      </c>
      <c r="C32" s="96" t="s">
        <v>35</v>
      </c>
      <c r="D32" s="98">
        <f t="shared" ref="D32:D37" si="1">SUM(F32:I32)</f>
        <v>120</v>
      </c>
      <c r="E32" s="98"/>
      <c r="F32" s="96">
        <v>30</v>
      </c>
      <c r="G32" s="96">
        <v>30</v>
      </c>
      <c r="H32" s="96">
        <v>30</v>
      </c>
      <c r="I32" s="96">
        <v>30</v>
      </c>
    </row>
    <row r="33" spans="1:9" x14ac:dyDescent="0.2">
      <c r="A33" t="s">
        <v>284</v>
      </c>
      <c r="B33" t="s">
        <v>159</v>
      </c>
      <c r="C33" t="s">
        <v>35</v>
      </c>
      <c r="D33" s="2">
        <f t="shared" si="1"/>
        <v>76</v>
      </c>
      <c r="F33">
        <v>28</v>
      </c>
      <c r="G33">
        <v>26</v>
      </c>
      <c r="H33">
        <v>22</v>
      </c>
    </row>
    <row r="34" spans="1:9" x14ac:dyDescent="0.2">
      <c r="A34" t="s">
        <v>288</v>
      </c>
      <c r="B34" t="s">
        <v>159</v>
      </c>
      <c r="C34" t="s">
        <v>35</v>
      </c>
      <c r="D34" s="2">
        <f t="shared" si="1"/>
        <v>74</v>
      </c>
      <c r="F34">
        <v>26</v>
      </c>
      <c r="G34">
        <v>28</v>
      </c>
      <c r="H34">
        <v>20</v>
      </c>
    </row>
    <row r="35" spans="1:9" x14ac:dyDescent="0.2">
      <c r="A35" t="s">
        <v>306</v>
      </c>
      <c r="B35" t="s">
        <v>159</v>
      </c>
      <c r="C35" t="s">
        <v>35</v>
      </c>
      <c r="D35" s="2">
        <f t="shared" si="1"/>
        <v>52</v>
      </c>
      <c r="G35">
        <v>28</v>
      </c>
      <c r="H35">
        <v>24</v>
      </c>
    </row>
    <row r="36" spans="1:9" x14ac:dyDescent="0.2">
      <c r="A36" t="s">
        <v>196</v>
      </c>
      <c r="B36" t="s">
        <v>159</v>
      </c>
      <c r="C36" t="s">
        <v>35</v>
      </c>
      <c r="D36" s="2">
        <f t="shared" si="1"/>
        <v>52</v>
      </c>
      <c r="G36">
        <v>24</v>
      </c>
      <c r="H36">
        <v>28</v>
      </c>
    </row>
    <row r="37" spans="1:9" x14ac:dyDescent="0.2">
      <c r="A37" t="s">
        <v>256</v>
      </c>
      <c r="B37" t="s">
        <v>159</v>
      </c>
      <c r="C37" t="s">
        <v>35</v>
      </c>
      <c r="D37" s="2">
        <f t="shared" si="1"/>
        <v>26</v>
      </c>
      <c r="H37">
        <v>26</v>
      </c>
    </row>
    <row r="39" spans="1:9" x14ac:dyDescent="0.2">
      <c r="A39" s="96" t="s">
        <v>73</v>
      </c>
      <c r="B39" s="96" t="s">
        <v>10</v>
      </c>
      <c r="C39" s="96" t="s">
        <v>35</v>
      </c>
      <c r="D39" s="98">
        <f>SUM(F39:I39)</f>
        <v>114</v>
      </c>
      <c r="E39" s="98"/>
      <c r="F39" s="96">
        <v>28</v>
      </c>
      <c r="G39" s="96">
        <v>30</v>
      </c>
      <c r="H39" s="96">
        <v>28</v>
      </c>
      <c r="I39" s="96">
        <v>28</v>
      </c>
    </row>
    <row r="40" spans="1:9" x14ac:dyDescent="0.2">
      <c r="A40" t="s">
        <v>95</v>
      </c>
      <c r="B40" t="s">
        <v>10</v>
      </c>
      <c r="C40" t="s">
        <v>35</v>
      </c>
      <c r="D40" s="2">
        <f>SUM(F40:I40)</f>
        <v>60</v>
      </c>
      <c r="F40">
        <v>30</v>
      </c>
      <c r="H40">
        <v>30</v>
      </c>
    </row>
    <row r="41" spans="1:9" x14ac:dyDescent="0.2">
      <c r="A41" t="s">
        <v>253</v>
      </c>
      <c r="B41" t="s">
        <v>10</v>
      </c>
      <c r="C41" t="s">
        <v>35</v>
      </c>
      <c r="D41" s="2">
        <f>SUM(F41:I41)</f>
        <v>30</v>
      </c>
      <c r="I41">
        <v>30</v>
      </c>
    </row>
    <row r="42" spans="1:9" x14ac:dyDescent="0.2">
      <c r="A42" t="s">
        <v>283</v>
      </c>
      <c r="B42" t="s">
        <v>10</v>
      </c>
      <c r="C42" t="s">
        <v>35</v>
      </c>
      <c r="D42" s="2">
        <f>SUM(F42:I42)</f>
        <v>26</v>
      </c>
      <c r="F42">
        <v>26</v>
      </c>
    </row>
    <row r="44" spans="1:9" x14ac:dyDescent="0.2">
      <c r="A44" s="96" t="s">
        <v>294</v>
      </c>
      <c r="B44" s="96" t="s">
        <v>10</v>
      </c>
      <c r="C44" s="96" t="s">
        <v>60</v>
      </c>
      <c r="D44" s="98">
        <f>SUM(F44:I44)</f>
        <v>120</v>
      </c>
      <c r="E44" s="98"/>
      <c r="F44" s="96">
        <v>30</v>
      </c>
      <c r="G44" s="96">
        <v>30</v>
      </c>
      <c r="H44" s="96">
        <v>30</v>
      </c>
      <c r="I44" s="96">
        <v>30</v>
      </c>
    </row>
    <row r="46" spans="1:9" x14ac:dyDescent="0.2">
      <c r="A46" s="96" t="s">
        <v>220</v>
      </c>
      <c r="B46" s="96" t="s">
        <v>77</v>
      </c>
      <c r="C46" s="96" t="s">
        <v>35</v>
      </c>
      <c r="D46" s="98">
        <f>SUM(F46:I46)</f>
        <v>110</v>
      </c>
      <c r="E46" s="98"/>
      <c r="F46" s="96">
        <v>28</v>
      </c>
      <c r="G46" s="96">
        <v>26</v>
      </c>
      <c r="H46" s="96">
        <v>30</v>
      </c>
      <c r="I46" s="96">
        <v>26</v>
      </c>
    </row>
    <row r="47" spans="1:9" x14ac:dyDescent="0.2">
      <c r="A47" t="s">
        <v>278</v>
      </c>
      <c r="B47" t="s">
        <v>77</v>
      </c>
      <c r="C47" t="s">
        <v>35</v>
      </c>
      <c r="D47" s="2">
        <f>SUM(F47:I47)</f>
        <v>84</v>
      </c>
      <c r="G47">
        <v>28</v>
      </c>
      <c r="H47">
        <v>28</v>
      </c>
      <c r="I47">
        <v>28</v>
      </c>
    </row>
    <row r="48" spans="1:9" x14ac:dyDescent="0.2">
      <c r="A48" t="s">
        <v>285</v>
      </c>
      <c r="B48" t="s">
        <v>77</v>
      </c>
      <c r="C48" t="s">
        <v>35</v>
      </c>
      <c r="D48" s="2">
        <f>SUM(F48:I48)</f>
        <v>80</v>
      </c>
      <c r="F48">
        <v>30</v>
      </c>
      <c r="G48">
        <v>24</v>
      </c>
      <c r="H48">
        <v>26</v>
      </c>
    </row>
    <row r="49" spans="1:9" x14ac:dyDescent="0.2">
      <c r="A49" t="s">
        <v>277</v>
      </c>
      <c r="B49" t="s">
        <v>77</v>
      </c>
      <c r="C49" t="s">
        <v>35</v>
      </c>
      <c r="D49" s="2">
        <f>SUM(F49:I49)</f>
        <v>60</v>
      </c>
      <c r="G49">
        <v>30</v>
      </c>
      <c r="I49">
        <v>30</v>
      </c>
    </row>
    <row r="50" spans="1:9" x14ac:dyDescent="0.2">
      <c r="A50" t="s">
        <v>314</v>
      </c>
      <c r="B50" t="s">
        <v>77</v>
      </c>
      <c r="C50" t="s">
        <v>35</v>
      </c>
      <c r="D50" s="2">
        <f>SUM(F50:I50)</f>
        <v>26</v>
      </c>
      <c r="H50">
        <v>26</v>
      </c>
    </row>
    <row r="52" spans="1:9" x14ac:dyDescent="0.2">
      <c r="A52" s="96" t="s">
        <v>292</v>
      </c>
      <c r="B52" s="96" t="s">
        <v>248</v>
      </c>
      <c r="C52" s="96" t="s">
        <v>35</v>
      </c>
      <c r="D52" s="98">
        <f>SUM(F52:I52)</f>
        <v>118</v>
      </c>
      <c r="E52" s="98"/>
      <c r="F52" s="96">
        <v>28</v>
      </c>
      <c r="G52" s="96">
        <v>30</v>
      </c>
      <c r="H52" s="96">
        <v>30</v>
      </c>
      <c r="I52" s="96">
        <v>30</v>
      </c>
    </row>
    <row r="53" spans="1:9" x14ac:dyDescent="0.2">
      <c r="A53" t="s">
        <v>287</v>
      </c>
      <c r="B53" t="s">
        <v>248</v>
      </c>
      <c r="C53" t="s">
        <v>35</v>
      </c>
      <c r="D53" s="2">
        <f>SUM(F53:I53)</f>
        <v>110</v>
      </c>
      <c r="F53">
        <v>30</v>
      </c>
      <c r="G53">
        <v>28</v>
      </c>
      <c r="H53">
        <v>28</v>
      </c>
      <c r="I53">
        <v>24</v>
      </c>
    </row>
    <row r="54" spans="1:9" x14ac:dyDescent="0.2">
      <c r="A54" t="s">
        <v>297</v>
      </c>
      <c r="B54" t="s">
        <v>248</v>
      </c>
      <c r="C54" t="s">
        <v>35</v>
      </c>
      <c r="D54" s="2">
        <f>SUM(F54:I54)</f>
        <v>96</v>
      </c>
      <c r="F54">
        <v>26</v>
      </c>
      <c r="G54">
        <v>26</v>
      </c>
      <c r="H54">
        <v>22</v>
      </c>
      <c r="I54">
        <v>22</v>
      </c>
    </row>
    <row r="55" spans="1:9" x14ac:dyDescent="0.2">
      <c r="A55" t="s">
        <v>2</v>
      </c>
      <c r="B55" t="s">
        <v>248</v>
      </c>
      <c r="C55" t="s">
        <v>35</v>
      </c>
      <c r="D55" s="2">
        <f>SUM(F55:I55)</f>
        <v>74</v>
      </c>
      <c r="G55">
        <v>24</v>
      </c>
      <c r="H55">
        <v>24</v>
      </c>
      <c r="I55">
        <v>26</v>
      </c>
    </row>
    <row r="56" spans="1:9" x14ac:dyDescent="0.2">
      <c r="A56" t="s">
        <v>309</v>
      </c>
      <c r="B56" t="s">
        <v>248</v>
      </c>
      <c r="C56" t="s">
        <v>35</v>
      </c>
      <c r="D56" s="2">
        <f>SUM(F56:I56)</f>
        <v>54</v>
      </c>
      <c r="H56">
        <v>26</v>
      </c>
      <c r="I56">
        <v>28</v>
      </c>
    </row>
  </sheetData>
  <sortState xmlns:xlrd2="http://schemas.microsoft.com/office/spreadsheetml/2017/richdata2" ref="A46:I50">
    <sortCondition descending="1" ref="D46:D50"/>
  </sortState>
  <pageMargins left="0.7" right="0.7" top="0.75" bottom="0.75" header="0.3" footer="0.3"/>
  <pageSetup paperSize="9" scale="85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E39"/>
  <sheetViews>
    <sheetView workbookViewId="0">
      <selection activeCell="A73" sqref="A73"/>
    </sheetView>
  </sheetViews>
  <sheetFormatPr baseColWidth="10" defaultColWidth="9.1640625" defaultRowHeight="13" x14ac:dyDescent="0.15"/>
  <cols>
    <col min="1" max="1" width="9.1640625" style="24"/>
    <col min="2" max="2" width="27.6640625" style="24" bestFit="1" customWidth="1"/>
    <col min="3" max="3" width="24.5" style="34" customWidth="1"/>
    <col min="4" max="4" width="11.5" style="24" bestFit="1" customWidth="1"/>
    <col min="5" max="5" width="12.5" style="24" bestFit="1" customWidth="1"/>
    <col min="6" max="6" width="15.1640625" style="24" bestFit="1" customWidth="1"/>
    <col min="7" max="16384" width="9.1640625" style="24"/>
  </cols>
  <sheetData>
    <row r="1" spans="1:5" x14ac:dyDescent="0.15">
      <c r="A1" s="46" t="s">
        <v>218</v>
      </c>
      <c r="B1" s="47"/>
      <c r="C1" s="48"/>
      <c r="D1" s="47"/>
    </row>
    <row r="2" spans="1:5" x14ac:dyDescent="0.15">
      <c r="A2" s="46"/>
      <c r="B2" s="47"/>
      <c r="C2" s="48"/>
      <c r="D2" s="47"/>
    </row>
    <row r="3" spans="1:5" x14ac:dyDescent="0.15">
      <c r="A3" s="46"/>
      <c r="B3" s="25" t="s">
        <v>68</v>
      </c>
      <c r="C3" s="48" t="s">
        <v>219</v>
      </c>
      <c r="D3" s="47"/>
    </row>
    <row r="4" spans="1:5" x14ac:dyDescent="0.15">
      <c r="A4" s="46"/>
      <c r="B4" s="25" t="s">
        <v>69</v>
      </c>
      <c r="C4" s="48" t="s">
        <v>225</v>
      </c>
      <c r="D4" s="47"/>
    </row>
    <row r="5" spans="1:5" x14ac:dyDescent="0.15">
      <c r="A5" s="46"/>
      <c r="B5" s="25" t="s">
        <v>70</v>
      </c>
      <c r="C5" s="48" t="s">
        <v>94</v>
      </c>
      <c r="D5" s="47"/>
    </row>
    <row r="6" spans="1:5" x14ac:dyDescent="0.15">
      <c r="A6" s="46"/>
      <c r="B6" s="25" t="s">
        <v>71</v>
      </c>
      <c r="C6" s="48" t="s">
        <v>219</v>
      </c>
      <c r="D6" s="47"/>
    </row>
    <row r="7" spans="1:5" x14ac:dyDescent="0.15">
      <c r="A7" s="47"/>
      <c r="B7" s="25" t="s">
        <v>72</v>
      </c>
      <c r="C7" s="48" t="s">
        <v>226</v>
      </c>
      <c r="D7" s="47"/>
    </row>
    <row r="9" spans="1:5" x14ac:dyDescent="0.15">
      <c r="A9" s="44"/>
      <c r="B9" s="44"/>
      <c r="C9" s="45"/>
      <c r="D9" s="44"/>
      <c r="E9" s="44"/>
    </row>
    <row r="10" spans="1:5" x14ac:dyDescent="0.15">
      <c r="A10" s="44"/>
      <c r="B10" s="44"/>
      <c r="C10" s="45"/>
      <c r="D10" s="44"/>
      <c r="E10" s="44"/>
    </row>
    <row r="11" spans="1:5" x14ac:dyDescent="0.15">
      <c r="A11" s="44"/>
      <c r="B11" s="44"/>
      <c r="C11" s="45"/>
      <c r="D11" s="44"/>
      <c r="E11" s="44"/>
    </row>
    <row r="12" spans="1:5" x14ac:dyDescent="0.15">
      <c r="A12" s="44"/>
      <c r="B12" s="44"/>
      <c r="C12" s="45"/>
      <c r="D12" s="44"/>
      <c r="E12" s="44"/>
    </row>
    <row r="13" spans="1:5" x14ac:dyDescent="0.15">
      <c r="A13" s="44"/>
      <c r="B13" s="44"/>
      <c r="C13" s="45"/>
      <c r="D13" s="44"/>
      <c r="E13" s="44"/>
    </row>
    <row r="14" spans="1:5" x14ac:dyDescent="0.15">
      <c r="A14" s="44"/>
      <c r="B14" s="44"/>
      <c r="C14" s="45"/>
      <c r="D14" s="44"/>
      <c r="E14" s="44"/>
    </row>
    <row r="15" spans="1:5" x14ac:dyDescent="0.15">
      <c r="A15" s="44"/>
      <c r="B15" s="44"/>
      <c r="C15" s="45"/>
      <c r="D15" s="44"/>
      <c r="E15" s="44"/>
    </row>
    <row r="16" spans="1:5" x14ac:dyDescent="0.15">
      <c r="A16" s="44"/>
      <c r="B16" s="44"/>
      <c r="C16" s="45"/>
      <c r="D16" s="44"/>
      <c r="E16" s="44"/>
    </row>
    <row r="17" spans="1:5" x14ac:dyDescent="0.15">
      <c r="A17" s="44"/>
      <c r="B17" s="44"/>
      <c r="C17" s="45"/>
      <c r="D17" s="44"/>
      <c r="E17" s="44"/>
    </row>
    <row r="18" spans="1:5" x14ac:dyDescent="0.15">
      <c r="A18" s="44"/>
      <c r="B18" s="44"/>
      <c r="C18" s="45"/>
      <c r="D18" s="44"/>
      <c r="E18" s="44"/>
    </row>
    <row r="19" spans="1:5" x14ac:dyDescent="0.15">
      <c r="A19" s="44"/>
      <c r="B19" s="44"/>
      <c r="C19" s="45"/>
      <c r="D19" s="44"/>
      <c r="E19" s="44"/>
    </row>
    <row r="20" spans="1:5" x14ac:dyDescent="0.15">
      <c r="A20" s="44"/>
      <c r="B20" s="44"/>
      <c r="C20" s="45"/>
      <c r="D20" s="44"/>
      <c r="E20" s="44"/>
    </row>
    <row r="21" spans="1:5" x14ac:dyDescent="0.15">
      <c r="A21" s="44"/>
      <c r="B21" s="44"/>
      <c r="C21" s="45"/>
      <c r="D21" s="44"/>
      <c r="E21" s="44"/>
    </row>
    <row r="22" spans="1:5" x14ac:dyDescent="0.15">
      <c r="A22" s="44"/>
      <c r="B22" s="44"/>
      <c r="C22" s="45"/>
      <c r="D22" s="44"/>
      <c r="E22" s="44"/>
    </row>
    <row r="23" spans="1:5" x14ac:dyDescent="0.15">
      <c r="A23" s="44"/>
      <c r="B23" s="44"/>
      <c r="C23" s="45"/>
      <c r="D23" s="44"/>
      <c r="E23" s="44"/>
    </row>
    <row r="24" spans="1:5" x14ac:dyDescent="0.15">
      <c r="A24" s="44"/>
      <c r="B24" s="44"/>
      <c r="C24" s="45"/>
      <c r="D24" s="44"/>
      <c r="E24" s="44"/>
    </row>
    <row r="25" spans="1:5" x14ac:dyDescent="0.15">
      <c r="A25" s="44"/>
      <c r="B25" s="44"/>
      <c r="C25" s="45"/>
      <c r="D25" s="44"/>
      <c r="E25" s="44"/>
    </row>
    <row r="26" spans="1:5" x14ac:dyDescent="0.15">
      <c r="A26" s="44"/>
      <c r="B26" s="44"/>
      <c r="C26" s="45"/>
      <c r="D26" s="44"/>
      <c r="E26" s="44"/>
    </row>
    <row r="27" spans="1:5" x14ac:dyDescent="0.15">
      <c r="A27" s="44"/>
      <c r="B27" s="44"/>
      <c r="C27" s="45"/>
      <c r="D27" s="44"/>
      <c r="E27" s="44"/>
    </row>
    <row r="28" spans="1:5" x14ac:dyDescent="0.15">
      <c r="A28" s="44"/>
      <c r="B28" s="44"/>
      <c r="C28" s="45"/>
      <c r="D28" s="44"/>
      <c r="E28" s="44"/>
    </row>
    <row r="29" spans="1:5" x14ac:dyDescent="0.15">
      <c r="A29" s="44"/>
      <c r="B29" s="44"/>
      <c r="C29" s="45"/>
      <c r="D29" s="44"/>
      <c r="E29" s="44"/>
    </row>
    <row r="30" spans="1:5" x14ac:dyDescent="0.15">
      <c r="A30" s="44"/>
      <c r="B30" s="44"/>
      <c r="C30" s="45"/>
      <c r="D30" s="44"/>
      <c r="E30" s="44"/>
    </row>
    <row r="31" spans="1:5" x14ac:dyDescent="0.15">
      <c r="A31" s="44"/>
      <c r="B31" s="44"/>
      <c r="C31" s="45"/>
      <c r="D31" s="44"/>
      <c r="E31" s="44"/>
    </row>
    <row r="32" spans="1:5" x14ac:dyDescent="0.15">
      <c r="A32" s="44"/>
      <c r="B32" s="44"/>
      <c r="C32" s="45"/>
      <c r="D32" s="44"/>
      <c r="E32" s="44"/>
    </row>
    <row r="33" spans="1:5" x14ac:dyDescent="0.15">
      <c r="A33" s="44"/>
      <c r="B33" s="44"/>
      <c r="C33" s="45"/>
      <c r="D33" s="44"/>
      <c r="E33" s="44"/>
    </row>
    <row r="34" spans="1:5" x14ac:dyDescent="0.15">
      <c r="A34" s="44"/>
      <c r="B34" s="44"/>
      <c r="C34" s="45"/>
      <c r="D34" s="44"/>
      <c r="E34" s="44"/>
    </row>
    <row r="35" spans="1:5" x14ac:dyDescent="0.15">
      <c r="A35" s="44"/>
      <c r="B35" s="44"/>
      <c r="C35" s="45"/>
      <c r="D35" s="44"/>
      <c r="E35" s="44"/>
    </row>
    <row r="36" spans="1:5" x14ac:dyDescent="0.15">
      <c r="A36" s="44"/>
      <c r="B36" s="44"/>
      <c r="C36" s="45"/>
      <c r="D36" s="44"/>
      <c r="E36" s="44"/>
    </row>
    <row r="37" spans="1:5" x14ac:dyDescent="0.15">
      <c r="A37" s="44"/>
      <c r="B37" s="44"/>
      <c r="C37" s="45"/>
      <c r="D37" s="44"/>
      <c r="E37" s="44"/>
    </row>
    <row r="38" spans="1:5" x14ac:dyDescent="0.15">
      <c r="A38" s="44"/>
      <c r="B38" s="44"/>
      <c r="C38" s="45"/>
      <c r="D38" s="44"/>
      <c r="E38" s="44"/>
    </row>
    <row r="39" spans="1:5" x14ac:dyDescent="0.15">
      <c r="A39" s="44"/>
      <c r="B39" s="44"/>
      <c r="C39" s="45"/>
      <c r="D39" s="44"/>
      <c r="E39" s="44"/>
    </row>
  </sheetData>
  <sortState xmlns:xlrd2="http://schemas.microsoft.com/office/spreadsheetml/2017/richdata2" ref="A5:I20">
    <sortCondition descending="1" ref="H5:H20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6"/>
  <sheetViews>
    <sheetView tabSelected="1" workbookViewId="0">
      <pane ySplit="1" topLeftCell="A2" activePane="bottomLeft" state="frozen"/>
      <selection activeCell="A73" sqref="A73"/>
      <selection pane="bottomLeft" activeCell="K4" sqref="K4"/>
    </sheetView>
  </sheetViews>
  <sheetFormatPr baseColWidth="10" defaultColWidth="9.1640625" defaultRowHeight="14" x14ac:dyDescent="0.15"/>
  <cols>
    <col min="1" max="1" width="18.33203125" style="24" bestFit="1" customWidth="1"/>
    <col min="2" max="2" width="12.5" style="24" bestFit="1" customWidth="1"/>
    <col min="3" max="3" width="13.6640625" style="27" bestFit="1" customWidth="1"/>
    <col min="4" max="4" width="14.6640625" style="6" bestFit="1" customWidth="1"/>
    <col min="5" max="5" width="14" style="6" customWidth="1"/>
    <col min="6" max="6" width="16.1640625" style="6" customWidth="1"/>
    <col min="7" max="7" width="19.5" style="6" customWidth="1"/>
    <col min="8" max="8" width="15" style="6" bestFit="1" customWidth="1"/>
    <col min="9" max="9" width="12.1640625" style="6" customWidth="1"/>
    <col min="10" max="16384" width="9.1640625" style="6"/>
  </cols>
  <sheetData>
    <row r="1" spans="1:12" ht="15" x14ac:dyDescent="0.2">
      <c r="D1" t="s">
        <v>250</v>
      </c>
      <c r="E1" t="s">
        <v>197</v>
      </c>
      <c r="F1" t="s">
        <v>251</v>
      </c>
      <c r="G1" t="s">
        <v>252</v>
      </c>
      <c r="H1" t="s">
        <v>250</v>
      </c>
      <c r="I1" t="s">
        <v>197</v>
      </c>
      <c r="J1" s="6" t="s">
        <v>67</v>
      </c>
      <c r="L1" s="6" t="s">
        <v>134</v>
      </c>
    </row>
    <row r="2" spans="1:12" ht="15" x14ac:dyDescent="0.2">
      <c r="A2" s="31" t="s">
        <v>19</v>
      </c>
      <c r="B2" s="24" t="s">
        <v>31</v>
      </c>
      <c r="C2" s="28" t="s">
        <v>27</v>
      </c>
      <c r="D2" s="65">
        <v>45403</v>
      </c>
      <c r="E2" s="65">
        <v>45445</v>
      </c>
      <c r="F2" s="65">
        <v>45473</v>
      </c>
      <c r="G2" s="65">
        <v>45501</v>
      </c>
      <c r="H2" s="65">
        <v>45515</v>
      </c>
      <c r="I2" s="65">
        <v>45550</v>
      </c>
    </row>
    <row r="3" spans="1:12" x14ac:dyDescent="0.15">
      <c r="A3" s="30" t="s">
        <v>125</v>
      </c>
      <c r="B3" s="36" t="s">
        <v>19</v>
      </c>
      <c r="C3" s="27">
        <f t="shared" ref="C3:C6" si="0">SUM(D3:I3)</f>
        <v>28</v>
      </c>
      <c r="D3" s="24"/>
      <c r="E3" s="24"/>
      <c r="F3" s="24"/>
      <c r="G3" s="24"/>
      <c r="H3" s="24">
        <v>28</v>
      </c>
      <c r="J3" s="24">
        <f t="shared" ref="J3:J6" si="1">COUNT(D3:I3)</f>
        <v>1</v>
      </c>
    </row>
    <row r="4" spans="1:12" x14ac:dyDescent="0.15">
      <c r="A4" s="30" t="s">
        <v>199</v>
      </c>
      <c r="B4" s="30" t="s">
        <v>19</v>
      </c>
      <c r="C4" s="27">
        <f t="shared" si="0"/>
        <v>90</v>
      </c>
      <c r="D4" s="24"/>
      <c r="E4" s="24">
        <v>30</v>
      </c>
      <c r="F4" s="24"/>
      <c r="G4" s="24"/>
      <c r="H4" s="24">
        <v>30</v>
      </c>
      <c r="I4" s="24">
        <v>30</v>
      </c>
      <c r="J4" s="24">
        <f t="shared" si="1"/>
        <v>3</v>
      </c>
    </row>
    <row r="5" spans="1:12" x14ac:dyDescent="0.15">
      <c r="A5" s="30" t="s">
        <v>200</v>
      </c>
      <c r="B5" s="30" t="s">
        <v>19</v>
      </c>
      <c r="C5" s="27">
        <f t="shared" si="0"/>
        <v>56</v>
      </c>
      <c r="D5" s="24"/>
      <c r="E5" s="24"/>
      <c r="F5" s="24">
        <v>28</v>
      </c>
      <c r="G5" s="24"/>
      <c r="H5" s="24">
        <v>28</v>
      </c>
      <c r="I5" s="24"/>
      <c r="J5" s="24">
        <f t="shared" si="1"/>
        <v>2</v>
      </c>
    </row>
    <row r="6" spans="1:12" x14ac:dyDescent="0.15">
      <c r="A6" s="30" t="s">
        <v>260</v>
      </c>
      <c r="B6" s="30" t="s">
        <v>19</v>
      </c>
      <c r="C6" s="27">
        <f t="shared" si="0"/>
        <v>30</v>
      </c>
      <c r="F6" s="6">
        <v>30</v>
      </c>
      <c r="J6" s="24">
        <f t="shared" si="1"/>
        <v>1</v>
      </c>
    </row>
    <row r="7" spans="1:12" x14ac:dyDescent="0.15">
      <c r="A7" s="30"/>
      <c r="B7" s="30"/>
      <c r="J7" s="24"/>
    </row>
    <row r="8" spans="1:12" x14ac:dyDescent="0.15">
      <c r="A8" s="50" t="s">
        <v>10</v>
      </c>
      <c r="B8" s="30"/>
      <c r="C8" s="28" t="s">
        <v>27</v>
      </c>
      <c r="J8" s="24"/>
    </row>
    <row r="9" spans="1:12" x14ac:dyDescent="0.15">
      <c r="A9" s="90" t="s">
        <v>253</v>
      </c>
      <c r="B9" s="90" t="s">
        <v>10</v>
      </c>
      <c r="C9" s="91">
        <v>116</v>
      </c>
      <c r="D9" s="92">
        <v>26</v>
      </c>
      <c r="E9" s="92">
        <v>28</v>
      </c>
      <c r="F9" s="92">
        <v>30</v>
      </c>
      <c r="G9" s="92">
        <v>28</v>
      </c>
      <c r="H9" s="92">
        <v>28</v>
      </c>
      <c r="I9" s="92">
        <v>30</v>
      </c>
      <c r="J9" s="24">
        <f t="shared" ref="J9:J29" si="2">COUNT(D9:I9)</f>
        <v>6</v>
      </c>
    </row>
    <row r="10" spans="1:12" x14ac:dyDescent="0.15">
      <c r="A10" s="90" t="s">
        <v>124</v>
      </c>
      <c r="B10" s="90" t="s">
        <v>10</v>
      </c>
      <c r="C10" s="91">
        <f>SUM(D10:I10)</f>
        <v>92</v>
      </c>
      <c r="D10" s="92"/>
      <c r="E10" s="92">
        <v>20</v>
      </c>
      <c r="F10" s="92">
        <v>26</v>
      </c>
      <c r="G10" s="92">
        <v>24</v>
      </c>
      <c r="H10" s="92"/>
      <c r="I10" s="92">
        <v>22</v>
      </c>
      <c r="J10" s="24">
        <f t="shared" si="2"/>
        <v>4</v>
      </c>
    </row>
    <row r="11" spans="1:12" x14ac:dyDescent="0.15">
      <c r="A11" s="30" t="s">
        <v>96</v>
      </c>
      <c r="B11" s="30" t="s">
        <v>10</v>
      </c>
      <c r="C11" s="27">
        <f>SUM(D11:I11)</f>
        <v>88</v>
      </c>
      <c r="E11" s="6">
        <v>30</v>
      </c>
      <c r="F11" s="6">
        <v>28</v>
      </c>
      <c r="G11" s="6">
        <v>30</v>
      </c>
      <c r="J11" s="24">
        <f t="shared" si="2"/>
        <v>3</v>
      </c>
    </row>
    <row r="12" spans="1:12" x14ac:dyDescent="0.15">
      <c r="A12" s="90" t="s">
        <v>198</v>
      </c>
      <c r="B12" s="90" t="s">
        <v>10</v>
      </c>
      <c r="C12" s="91">
        <v>86</v>
      </c>
      <c r="D12" s="92">
        <v>18</v>
      </c>
      <c r="E12" s="92">
        <v>22</v>
      </c>
      <c r="F12" s="92"/>
      <c r="G12" s="92">
        <v>18</v>
      </c>
      <c r="H12" s="92">
        <v>22</v>
      </c>
      <c r="I12" s="92">
        <v>24</v>
      </c>
      <c r="J12" s="24">
        <f t="shared" si="2"/>
        <v>5</v>
      </c>
    </row>
    <row r="13" spans="1:12" x14ac:dyDescent="0.15">
      <c r="A13" s="30" t="s">
        <v>12</v>
      </c>
      <c r="B13" s="30" t="s">
        <v>10</v>
      </c>
      <c r="C13" s="27">
        <f t="shared" ref="C13:C28" si="3">SUM(D13:I13)</f>
        <v>82</v>
      </c>
      <c r="E13" s="6">
        <v>26</v>
      </c>
      <c r="G13" s="6">
        <v>26</v>
      </c>
      <c r="H13" s="6">
        <v>30</v>
      </c>
      <c r="J13" s="24">
        <f t="shared" si="2"/>
        <v>3</v>
      </c>
    </row>
    <row r="14" spans="1:12" x14ac:dyDescent="0.15">
      <c r="A14" s="90" t="s">
        <v>73</v>
      </c>
      <c r="B14" s="90" t="s">
        <v>10</v>
      </c>
      <c r="C14" s="91">
        <f t="shared" si="3"/>
        <v>80</v>
      </c>
      <c r="D14" s="92">
        <v>20</v>
      </c>
      <c r="E14" s="92"/>
      <c r="F14" s="92"/>
      <c r="G14" s="92">
        <v>16</v>
      </c>
      <c r="H14" s="92">
        <v>18</v>
      </c>
      <c r="I14" s="92">
        <v>26</v>
      </c>
      <c r="J14" s="24">
        <f t="shared" si="2"/>
        <v>4</v>
      </c>
    </row>
    <row r="15" spans="1:12" x14ac:dyDescent="0.15">
      <c r="A15" s="30" t="s">
        <v>269</v>
      </c>
      <c r="B15" s="30" t="s">
        <v>10</v>
      </c>
      <c r="C15" s="27">
        <f t="shared" si="3"/>
        <v>68</v>
      </c>
      <c r="G15" s="6">
        <v>20</v>
      </c>
      <c r="H15" s="6">
        <v>20</v>
      </c>
      <c r="I15" s="6">
        <v>28</v>
      </c>
      <c r="J15" s="24">
        <f t="shared" si="2"/>
        <v>3</v>
      </c>
    </row>
    <row r="16" spans="1:12" x14ac:dyDescent="0.15">
      <c r="A16" s="30" t="s">
        <v>138</v>
      </c>
      <c r="B16" s="30" t="s">
        <v>10</v>
      </c>
      <c r="C16" s="27">
        <f t="shared" si="3"/>
        <v>48</v>
      </c>
      <c r="E16" s="6">
        <v>18</v>
      </c>
      <c r="H16" s="6">
        <v>12</v>
      </c>
      <c r="I16" s="6">
        <v>18</v>
      </c>
      <c r="J16" s="24">
        <f t="shared" si="2"/>
        <v>3</v>
      </c>
    </row>
    <row r="17" spans="1:13" x14ac:dyDescent="0.15">
      <c r="A17" s="30" t="s">
        <v>24</v>
      </c>
      <c r="B17" s="30" t="s">
        <v>10</v>
      </c>
      <c r="C17" s="27">
        <f t="shared" si="3"/>
        <v>44</v>
      </c>
      <c r="D17" s="6">
        <v>30</v>
      </c>
      <c r="G17" s="6">
        <v>14</v>
      </c>
      <c r="J17" s="24">
        <f t="shared" si="2"/>
        <v>2</v>
      </c>
      <c r="M17" s="37"/>
    </row>
    <row r="18" spans="1:13" x14ac:dyDescent="0.15">
      <c r="A18" s="30" t="s">
        <v>95</v>
      </c>
      <c r="B18" s="30" t="s">
        <v>10</v>
      </c>
      <c r="C18" s="27">
        <f t="shared" si="3"/>
        <v>40</v>
      </c>
      <c r="D18" s="6">
        <v>16</v>
      </c>
      <c r="H18" s="6">
        <v>24</v>
      </c>
      <c r="J18" s="24">
        <f t="shared" si="2"/>
        <v>2</v>
      </c>
    </row>
    <row r="19" spans="1:13" x14ac:dyDescent="0.15">
      <c r="A19" s="30" t="s">
        <v>193</v>
      </c>
      <c r="B19" s="30" t="s">
        <v>10</v>
      </c>
      <c r="C19" s="27">
        <f t="shared" si="3"/>
        <v>34</v>
      </c>
      <c r="H19" s="6">
        <v>14</v>
      </c>
      <c r="I19" s="6">
        <v>20</v>
      </c>
      <c r="J19" s="24">
        <f t="shared" si="2"/>
        <v>2</v>
      </c>
    </row>
    <row r="20" spans="1:13" x14ac:dyDescent="0.15">
      <c r="A20" s="30" t="s">
        <v>92</v>
      </c>
      <c r="B20" s="30" t="s">
        <v>10</v>
      </c>
      <c r="C20" s="27">
        <f t="shared" si="3"/>
        <v>28</v>
      </c>
      <c r="D20" s="6">
        <v>28</v>
      </c>
      <c r="J20" s="24">
        <f t="shared" si="2"/>
        <v>1</v>
      </c>
    </row>
    <row r="21" spans="1:13" x14ac:dyDescent="0.15">
      <c r="A21" s="30" t="s">
        <v>11</v>
      </c>
      <c r="B21" s="30" t="s">
        <v>10</v>
      </c>
      <c r="C21" s="27">
        <f t="shared" si="3"/>
        <v>26</v>
      </c>
      <c r="H21" s="6">
        <v>26</v>
      </c>
      <c r="J21" s="24">
        <f t="shared" si="2"/>
        <v>1</v>
      </c>
    </row>
    <row r="22" spans="1:13" x14ac:dyDescent="0.15">
      <c r="A22" s="30" t="s">
        <v>82</v>
      </c>
      <c r="B22" s="30" t="s">
        <v>10</v>
      </c>
      <c r="C22" s="27">
        <f t="shared" si="3"/>
        <v>22</v>
      </c>
      <c r="D22" s="6">
        <v>22</v>
      </c>
      <c r="J22" s="24">
        <f t="shared" si="2"/>
        <v>1</v>
      </c>
    </row>
    <row r="23" spans="1:13" x14ac:dyDescent="0.15">
      <c r="A23" s="30" t="s">
        <v>195</v>
      </c>
      <c r="B23" s="30" t="s">
        <v>10</v>
      </c>
      <c r="C23" s="27">
        <f t="shared" si="3"/>
        <v>22</v>
      </c>
      <c r="F23" s="6" t="s">
        <v>255</v>
      </c>
      <c r="G23" s="6">
        <v>22</v>
      </c>
      <c r="J23" s="24">
        <f t="shared" si="2"/>
        <v>1</v>
      </c>
    </row>
    <row r="24" spans="1:13" x14ac:dyDescent="0.15">
      <c r="A24" s="30" t="s">
        <v>265</v>
      </c>
      <c r="B24" s="30" t="s">
        <v>10</v>
      </c>
      <c r="C24" s="27">
        <f t="shared" si="3"/>
        <v>16</v>
      </c>
      <c r="H24" s="6">
        <v>16</v>
      </c>
      <c r="J24" s="24">
        <f t="shared" si="2"/>
        <v>1</v>
      </c>
    </row>
    <row r="25" spans="1:13" x14ac:dyDescent="0.15">
      <c r="A25" s="30" t="s">
        <v>256</v>
      </c>
      <c r="B25" s="30" t="s">
        <v>10</v>
      </c>
      <c r="C25" s="27">
        <f t="shared" si="3"/>
        <v>16</v>
      </c>
      <c r="I25" s="6">
        <v>16</v>
      </c>
      <c r="J25" s="24">
        <f t="shared" si="2"/>
        <v>1</v>
      </c>
    </row>
    <row r="26" spans="1:13" x14ac:dyDescent="0.15">
      <c r="A26" s="30" t="s">
        <v>247</v>
      </c>
      <c r="B26" s="30" t="s">
        <v>10</v>
      </c>
      <c r="C26" s="27">
        <f t="shared" si="3"/>
        <v>12</v>
      </c>
      <c r="G26" s="6">
        <v>12</v>
      </c>
      <c r="H26" s="6" t="s">
        <v>266</v>
      </c>
      <c r="J26" s="24">
        <f t="shared" si="2"/>
        <v>1</v>
      </c>
    </row>
    <row r="27" spans="1:13" x14ac:dyDescent="0.15">
      <c r="A27" s="30" t="s">
        <v>17</v>
      </c>
      <c r="B27" s="30" t="s">
        <v>10</v>
      </c>
      <c r="C27" s="27">
        <f t="shared" si="3"/>
        <v>0</v>
      </c>
      <c r="J27" s="24">
        <f t="shared" si="2"/>
        <v>0</v>
      </c>
    </row>
    <row r="28" spans="1:13" x14ac:dyDescent="0.15">
      <c r="A28" s="30" t="s">
        <v>192</v>
      </c>
      <c r="B28" s="30" t="s">
        <v>10</v>
      </c>
      <c r="C28" s="27">
        <f t="shared" si="3"/>
        <v>0</v>
      </c>
      <c r="J28" s="24">
        <f t="shared" si="2"/>
        <v>0</v>
      </c>
    </row>
    <row r="29" spans="1:13" x14ac:dyDescent="0.15">
      <c r="A29" s="30" t="s">
        <v>257</v>
      </c>
      <c r="B29" s="30" t="s">
        <v>10</v>
      </c>
      <c r="E29" s="6" t="s">
        <v>255</v>
      </c>
      <c r="I29" s="6">
        <v>14</v>
      </c>
      <c r="J29" s="24">
        <f t="shared" si="2"/>
        <v>1</v>
      </c>
    </row>
    <row r="30" spans="1:13" x14ac:dyDescent="0.15">
      <c r="A30" s="30" t="s">
        <v>254</v>
      </c>
      <c r="B30" s="30" t="s">
        <v>10</v>
      </c>
      <c r="D30" s="6">
        <v>24</v>
      </c>
      <c r="E30" s="6">
        <v>24</v>
      </c>
      <c r="J30" s="24"/>
    </row>
    <row r="31" spans="1:13" x14ac:dyDescent="0.15">
      <c r="A31" s="30"/>
      <c r="B31" s="30"/>
      <c r="J31" s="24"/>
    </row>
    <row r="32" spans="1:13" x14ac:dyDescent="0.15">
      <c r="A32" s="50" t="s">
        <v>91</v>
      </c>
      <c r="B32" s="30"/>
      <c r="C32" s="28" t="s">
        <v>27</v>
      </c>
      <c r="J32" s="24"/>
    </row>
    <row r="33" spans="1:10" x14ac:dyDescent="0.15">
      <c r="A33" s="90" t="s">
        <v>7</v>
      </c>
      <c r="B33" s="90" t="s">
        <v>77</v>
      </c>
      <c r="C33" s="91">
        <v>120</v>
      </c>
      <c r="D33" s="92">
        <v>30</v>
      </c>
      <c r="E33" s="92">
        <v>30</v>
      </c>
      <c r="F33" s="92">
        <v>30</v>
      </c>
      <c r="G33" s="92"/>
      <c r="H33" s="92">
        <v>30</v>
      </c>
      <c r="I33" s="92">
        <v>30</v>
      </c>
      <c r="J33" s="24">
        <f t="shared" ref="J33:J46" si="4">COUNT(D33:I33)</f>
        <v>5</v>
      </c>
    </row>
    <row r="34" spans="1:10" x14ac:dyDescent="0.15">
      <c r="A34" s="90" t="s">
        <v>5</v>
      </c>
      <c r="B34" s="90" t="s">
        <v>78</v>
      </c>
      <c r="C34" s="91">
        <f>SUM(D34:I34)</f>
        <v>96</v>
      </c>
      <c r="D34" s="92">
        <v>24</v>
      </c>
      <c r="E34" s="92">
        <v>20</v>
      </c>
      <c r="F34" s="92">
        <v>24</v>
      </c>
      <c r="G34" s="92"/>
      <c r="H34" s="92">
        <v>28</v>
      </c>
      <c r="I34" s="92"/>
      <c r="J34" s="24">
        <f t="shared" si="4"/>
        <v>4</v>
      </c>
    </row>
    <row r="35" spans="1:10" x14ac:dyDescent="0.15">
      <c r="A35" s="90" t="s">
        <v>3</v>
      </c>
      <c r="B35" s="90" t="s">
        <v>78</v>
      </c>
      <c r="C35" s="91">
        <v>88</v>
      </c>
      <c r="D35" s="92">
        <v>18</v>
      </c>
      <c r="E35" s="92">
        <v>14</v>
      </c>
      <c r="F35" s="92">
        <v>22</v>
      </c>
      <c r="G35" s="92"/>
      <c r="H35" s="92">
        <v>22</v>
      </c>
      <c r="I35" s="92">
        <v>26</v>
      </c>
      <c r="J35" s="24">
        <f t="shared" si="4"/>
        <v>5</v>
      </c>
    </row>
    <row r="36" spans="1:10" x14ac:dyDescent="0.15">
      <c r="A36" s="30" t="s">
        <v>61</v>
      </c>
      <c r="B36" s="30" t="s">
        <v>78</v>
      </c>
      <c r="C36" s="27">
        <f t="shared" ref="C36:C46" si="5">SUM(D36:I36)</f>
        <v>74</v>
      </c>
      <c r="E36" s="6">
        <v>22</v>
      </c>
      <c r="H36" s="6">
        <v>24</v>
      </c>
      <c r="I36" s="6">
        <v>28</v>
      </c>
      <c r="J36" s="24">
        <f t="shared" si="4"/>
        <v>3</v>
      </c>
    </row>
    <row r="37" spans="1:10" x14ac:dyDescent="0.15">
      <c r="A37" s="30" t="s">
        <v>93</v>
      </c>
      <c r="B37" s="30" t="s">
        <v>78</v>
      </c>
      <c r="C37" s="27">
        <f t="shared" si="5"/>
        <v>66</v>
      </c>
      <c r="D37" s="6">
        <v>22</v>
      </c>
      <c r="E37" s="6">
        <v>18</v>
      </c>
      <c r="H37" s="6">
        <v>26</v>
      </c>
      <c r="J37" s="24">
        <f t="shared" si="4"/>
        <v>3</v>
      </c>
    </row>
    <row r="38" spans="1:10" x14ac:dyDescent="0.15">
      <c r="A38" s="30" t="s">
        <v>20</v>
      </c>
      <c r="B38" s="30" t="s">
        <v>77</v>
      </c>
      <c r="C38" s="27">
        <f t="shared" si="5"/>
        <v>54</v>
      </c>
      <c r="D38" s="6" t="s">
        <v>255</v>
      </c>
      <c r="E38" s="6">
        <v>24</v>
      </c>
      <c r="G38" s="6">
        <v>30</v>
      </c>
      <c r="J38" s="24">
        <f t="shared" si="4"/>
        <v>2</v>
      </c>
    </row>
    <row r="39" spans="1:10" x14ac:dyDescent="0.15">
      <c r="A39" s="30" t="s">
        <v>2</v>
      </c>
      <c r="B39" s="30" t="s">
        <v>77</v>
      </c>
      <c r="C39" s="27">
        <f t="shared" si="5"/>
        <v>52</v>
      </c>
      <c r="D39" s="6">
        <v>26</v>
      </c>
      <c r="E39" s="6">
        <v>26</v>
      </c>
      <c r="F39" s="6" t="s">
        <v>255</v>
      </c>
      <c r="J39" s="24">
        <f t="shared" si="4"/>
        <v>2</v>
      </c>
    </row>
    <row r="40" spans="1:10" x14ac:dyDescent="0.15">
      <c r="A40" s="30" t="s">
        <v>4</v>
      </c>
      <c r="B40" s="30" t="s">
        <v>77</v>
      </c>
      <c r="C40" s="27">
        <f t="shared" si="5"/>
        <v>28</v>
      </c>
      <c r="D40" s="6">
        <v>28</v>
      </c>
      <c r="E40" s="6" t="s">
        <v>266</v>
      </c>
      <c r="J40" s="24">
        <f t="shared" si="4"/>
        <v>1</v>
      </c>
    </row>
    <row r="41" spans="1:10" x14ac:dyDescent="0.15">
      <c r="A41" s="30" t="s">
        <v>16</v>
      </c>
      <c r="B41" s="30" t="s">
        <v>77</v>
      </c>
      <c r="C41" s="27">
        <f t="shared" si="5"/>
        <v>28</v>
      </c>
      <c r="E41" s="6">
        <v>28</v>
      </c>
      <c r="J41" s="24">
        <f t="shared" si="4"/>
        <v>1</v>
      </c>
    </row>
    <row r="42" spans="1:10" x14ac:dyDescent="0.15">
      <c r="A42" s="30" t="s">
        <v>258</v>
      </c>
      <c r="B42" s="30" t="s">
        <v>77</v>
      </c>
      <c r="C42" s="27">
        <f t="shared" si="5"/>
        <v>28</v>
      </c>
      <c r="F42" s="6">
        <v>28</v>
      </c>
      <c r="J42" s="24">
        <f t="shared" si="4"/>
        <v>1</v>
      </c>
    </row>
    <row r="43" spans="1:10" x14ac:dyDescent="0.15">
      <c r="A43" s="30" t="s">
        <v>259</v>
      </c>
      <c r="B43" s="24" t="s">
        <v>77</v>
      </c>
      <c r="C43" s="27">
        <f t="shared" si="5"/>
        <v>26</v>
      </c>
      <c r="F43" s="6">
        <v>26</v>
      </c>
      <c r="J43" s="24">
        <f t="shared" si="4"/>
        <v>1</v>
      </c>
    </row>
    <row r="44" spans="1:10" x14ac:dyDescent="0.15">
      <c r="A44" s="30" t="s">
        <v>220</v>
      </c>
      <c r="B44" s="30" t="s">
        <v>77</v>
      </c>
      <c r="C44" s="27">
        <f t="shared" si="5"/>
        <v>20</v>
      </c>
      <c r="D44" s="6">
        <v>20</v>
      </c>
      <c r="J44" s="24">
        <f t="shared" si="4"/>
        <v>1</v>
      </c>
    </row>
    <row r="45" spans="1:10" x14ac:dyDescent="0.15">
      <c r="A45" s="30" t="s">
        <v>133</v>
      </c>
      <c r="B45" s="30" t="s">
        <v>77</v>
      </c>
      <c r="C45" s="27">
        <f t="shared" si="5"/>
        <v>16</v>
      </c>
      <c r="E45" s="6">
        <v>16</v>
      </c>
      <c r="J45" s="24">
        <f t="shared" si="4"/>
        <v>1</v>
      </c>
    </row>
    <row r="46" spans="1:10" x14ac:dyDescent="0.15">
      <c r="A46" s="30" t="s">
        <v>254</v>
      </c>
      <c r="B46" s="30" t="s">
        <v>78</v>
      </c>
      <c r="C46" s="27">
        <f t="shared" si="5"/>
        <v>0</v>
      </c>
      <c r="J46" s="24">
        <f t="shared" si="4"/>
        <v>0</v>
      </c>
    </row>
  </sheetData>
  <sortState xmlns:xlrd2="http://schemas.microsoft.com/office/spreadsheetml/2017/richdata2" ref="A33:J46">
    <sortCondition descending="1" ref="C33:C46"/>
  </sortState>
  <conditionalFormatting sqref="M17">
    <cfRule type="duplicateValues" dxfId="2" priority="158"/>
  </conditionalFormatting>
  <conditionalFormatting sqref="J3:J6">
    <cfRule type="cellIs" dxfId="1" priority="2" operator="greaterThanOrEqual">
      <formula>4</formula>
    </cfRule>
  </conditionalFormatting>
  <conditionalFormatting sqref="J7:J46">
    <cfRule type="cellIs" dxfId="0" priority="1" operator="greaterThanOrEqual">
      <formula>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O71"/>
  <sheetViews>
    <sheetView workbookViewId="0">
      <pane ySplit="1" topLeftCell="A2" activePane="bottomLeft" state="frozen"/>
      <selection activeCell="A73" sqref="A73"/>
      <selection pane="bottomLeft" activeCell="A73" sqref="A73"/>
    </sheetView>
  </sheetViews>
  <sheetFormatPr baseColWidth="10" defaultColWidth="9.1640625" defaultRowHeight="14" x14ac:dyDescent="0.15"/>
  <cols>
    <col min="1" max="1" width="25.33203125" style="24" bestFit="1" customWidth="1"/>
    <col min="2" max="2" width="12.5" style="24" bestFit="1" customWidth="1"/>
    <col min="3" max="3" width="11.5" style="27" bestFit="1" customWidth="1"/>
    <col min="4" max="4" width="15" style="6" bestFit="1" customWidth="1"/>
    <col min="5" max="5" width="19.33203125" style="6" bestFit="1" customWidth="1"/>
    <col min="6" max="8" width="15.1640625" style="6" bestFit="1" customWidth="1"/>
    <col min="9" max="9" width="17.33203125" style="6" customWidth="1"/>
    <col min="10" max="11" width="15.1640625" style="6" customWidth="1"/>
    <col min="12" max="12" width="20.1640625" style="32" bestFit="1" customWidth="1"/>
    <col min="13" max="13" width="2.5" style="6" bestFit="1" customWidth="1"/>
    <col min="14" max="14" width="25.5" style="6" bestFit="1" customWidth="1"/>
    <col min="15" max="15" width="10.5" style="6" bestFit="1" customWidth="1"/>
    <col min="16" max="16384" width="9.1640625" style="6"/>
  </cols>
  <sheetData>
    <row r="1" spans="1:15" ht="16" x14ac:dyDescent="0.2">
      <c r="D1" t="s">
        <v>188</v>
      </c>
      <c r="E1" t="s">
        <v>189</v>
      </c>
      <c r="F1" t="s">
        <v>168</v>
      </c>
      <c r="G1" t="s">
        <v>190</v>
      </c>
      <c r="H1" s="75" t="s">
        <v>171</v>
      </c>
      <c r="I1" s="75" t="s">
        <v>130</v>
      </c>
      <c r="J1" s="75" t="s">
        <v>222</v>
      </c>
      <c r="K1" s="75" t="s">
        <v>224</v>
      </c>
      <c r="L1" t="s">
        <v>172</v>
      </c>
      <c r="N1" s="27" t="s">
        <v>317</v>
      </c>
    </row>
    <row r="2" spans="1:15" ht="16" x14ac:dyDescent="0.2">
      <c r="A2" s="51" t="s">
        <v>74</v>
      </c>
      <c r="B2" s="24" t="s">
        <v>31</v>
      </c>
      <c r="C2" s="28" t="s">
        <v>27</v>
      </c>
      <c r="D2" s="64">
        <v>45423</v>
      </c>
      <c r="E2" s="64">
        <v>45375</v>
      </c>
      <c r="F2" s="64">
        <v>45508</v>
      </c>
      <c r="G2" s="64">
        <v>45410</v>
      </c>
      <c r="H2" s="64">
        <v>45403</v>
      </c>
      <c r="I2" s="64">
        <v>45564</v>
      </c>
      <c r="J2" s="64">
        <v>45445</v>
      </c>
      <c r="K2" s="64">
        <v>45501</v>
      </c>
      <c r="L2" s="64" t="s">
        <v>139</v>
      </c>
      <c r="N2" s="49" t="s">
        <v>320</v>
      </c>
    </row>
    <row r="3" spans="1:15" ht="15" x14ac:dyDescent="0.2">
      <c r="A3" s="30" t="s">
        <v>80</v>
      </c>
      <c r="B3" s="30" t="s">
        <v>19</v>
      </c>
      <c r="C3" s="27">
        <f t="shared" ref="C3:C13" si="0">SUM(D3:L3)</f>
        <v>30</v>
      </c>
      <c r="D3" s="6">
        <v>30</v>
      </c>
      <c r="M3" s="6">
        <f t="shared" ref="M3:M13" si="1">COUNT(D3:L3)</f>
        <v>1</v>
      </c>
      <c r="N3" s="2" t="s">
        <v>166</v>
      </c>
      <c r="O3"/>
    </row>
    <row r="4" spans="1:15" ht="15" x14ac:dyDescent="0.2">
      <c r="A4" s="90" t="s">
        <v>120</v>
      </c>
      <c r="B4" s="90" t="s">
        <v>19</v>
      </c>
      <c r="C4" s="91">
        <f t="shared" si="0"/>
        <v>88</v>
      </c>
      <c r="D4" s="92">
        <v>28</v>
      </c>
      <c r="E4" s="92">
        <v>30</v>
      </c>
      <c r="F4" s="92"/>
      <c r="G4" s="92">
        <v>30</v>
      </c>
      <c r="H4" s="92"/>
      <c r="I4" s="92"/>
      <c r="J4" s="92"/>
      <c r="K4" s="92"/>
      <c r="L4" s="97"/>
      <c r="M4" s="92">
        <f t="shared" si="1"/>
        <v>3</v>
      </c>
      <c r="N4" t="s">
        <v>131</v>
      </c>
      <c r="O4" s="74">
        <v>45423</v>
      </c>
    </row>
    <row r="5" spans="1:15" ht="15" x14ac:dyDescent="0.2">
      <c r="A5" s="30" t="s">
        <v>270</v>
      </c>
      <c r="B5" s="30" t="s">
        <v>19</v>
      </c>
      <c r="C5" s="27">
        <f t="shared" si="0"/>
        <v>26</v>
      </c>
      <c r="D5" s="6">
        <v>26</v>
      </c>
      <c r="M5" s="6">
        <f t="shared" si="1"/>
        <v>1</v>
      </c>
      <c r="N5" t="s">
        <v>167</v>
      </c>
      <c r="O5" s="74">
        <v>45375</v>
      </c>
    </row>
    <row r="6" spans="1:15" ht="15" x14ac:dyDescent="0.2">
      <c r="A6" s="30" t="s">
        <v>191</v>
      </c>
      <c r="B6" s="30" t="s">
        <v>19</v>
      </c>
      <c r="C6" s="27">
        <f t="shared" si="0"/>
        <v>52</v>
      </c>
      <c r="D6" s="6">
        <v>24</v>
      </c>
      <c r="I6" s="6">
        <v>28</v>
      </c>
      <c r="M6" s="6">
        <f t="shared" si="1"/>
        <v>2</v>
      </c>
      <c r="N6" t="s">
        <v>168</v>
      </c>
      <c r="O6" s="74">
        <v>45508</v>
      </c>
    </row>
    <row r="7" spans="1:15" ht="15" x14ac:dyDescent="0.2">
      <c r="A7" s="30" t="s">
        <v>271</v>
      </c>
      <c r="B7" s="30" t="s">
        <v>19</v>
      </c>
      <c r="C7" s="27">
        <f t="shared" si="0"/>
        <v>48</v>
      </c>
      <c r="D7" s="6">
        <v>22</v>
      </c>
      <c r="I7" s="6">
        <v>26</v>
      </c>
      <c r="M7" s="6">
        <f t="shared" si="1"/>
        <v>2</v>
      </c>
      <c r="N7" t="s">
        <v>169</v>
      </c>
      <c r="O7" s="74">
        <v>45410</v>
      </c>
    </row>
    <row r="8" spans="1:15" ht="15" x14ac:dyDescent="0.2">
      <c r="A8" s="30" t="s">
        <v>199</v>
      </c>
      <c r="B8" s="30" t="s">
        <v>19</v>
      </c>
      <c r="C8" s="27">
        <f t="shared" si="0"/>
        <v>60</v>
      </c>
      <c r="F8" s="6">
        <v>30</v>
      </c>
      <c r="J8" s="6">
        <v>30</v>
      </c>
      <c r="M8" s="6">
        <f t="shared" si="1"/>
        <v>2</v>
      </c>
      <c r="N8" t="s">
        <v>171</v>
      </c>
      <c r="O8" s="74">
        <v>45403</v>
      </c>
    </row>
    <row r="9" spans="1:15" ht="15" x14ac:dyDescent="0.2">
      <c r="A9" s="30" t="s">
        <v>200</v>
      </c>
      <c r="B9" s="30" t="s">
        <v>19</v>
      </c>
      <c r="C9" s="27">
        <f t="shared" si="0"/>
        <v>28</v>
      </c>
      <c r="G9" s="6">
        <v>28</v>
      </c>
      <c r="M9" s="6">
        <f t="shared" si="1"/>
        <v>1</v>
      </c>
      <c r="N9" t="s">
        <v>130</v>
      </c>
      <c r="O9" s="74">
        <v>45564</v>
      </c>
    </row>
    <row r="10" spans="1:15" ht="15" x14ac:dyDescent="0.2">
      <c r="A10" s="30" t="s">
        <v>276</v>
      </c>
      <c r="B10" s="30" t="s">
        <v>19</v>
      </c>
      <c r="C10" s="27">
        <f t="shared" si="0"/>
        <v>30</v>
      </c>
      <c r="I10" s="6">
        <v>30</v>
      </c>
      <c r="M10" s="6">
        <f t="shared" si="1"/>
        <v>1</v>
      </c>
      <c r="N10" t="s">
        <v>222</v>
      </c>
      <c r="O10" s="74">
        <v>45445</v>
      </c>
    </row>
    <row r="11" spans="1:15" ht="15" x14ac:dyDescent="0.2">
      <c r="A11" s="30"/>
      <c r="B11" s="30" t="s">
        <v>19</v>
      </c>
      <c r="C11" s="27">
        <f t="shared" si="0"/>
        <v>0</v>
      </c>
      <c r="M11" s="6">
        <f t="shared" si="1"/>
        <v>0</v>
      </c>
      <c r="N11" t="s">
        <v>224</v>
      </c>
      <c r="O11" s="74">
        <v>45501</v>
      </c>
    </row>
    <row r="12" spans="1:15" ht="15" customHeight="1" x14ac:dyDescent="0.2">
      <c r="A12" s="30"/>
      <c r="B12" s="30" t="s">
        <v>19</v>
      </c>
      <c r="C12" s="27">
        <f t="shared" si="0"/>
        <v>0</v>
      </c>
      <c r="M12" s="6">
        <f t="shared" si="1"/>
        <v>0</v>
      </c>
      <c r="N12"/>
      <c r="O12" s="74"/>
    </row>
    <row r="13" spans="1:15" ht="15" customHeight="1" x14ac:dyDescent="0.15">
      <c r="A13" s="30"/>
      <c r="B13" s="30" t="s">
        <v>19</v>
      </c>
      <c r="C13" s="27">
        <f t="shared" si="0"/>
        <v>0</v>
      </c>
      <c r="M13" s="6">
        <f t="shared" si="1"/>
        <v>0</v>
      </c>
    </row>
    <row r="14" spans="1:15" ht="15" customHeight="1" x14ac:dyDescent="0.15">
      <c r="A14" s="30"/>
      <c r="B14" s="30"/>
      <c r="H14" s="6" t="s">
        <v>194</v>
      </c>
    </row>
    <row r="15" spans="1:15" ht="34" x14ac:dyDescent="0.15">
      <c r="A15" s="52" t="s">
        <v>100</v>
      </c>
      <c r="B15" s="30"/>
      <c r="C15" s="28" t="s">
        <v>27</v>
      </c>
    </row>
    <row r="16" spans="1:15" x14ac:dyDescent="0.15">
      <c r="A16" s="90" t="s">
        <v>253</v>
      </c>
      <c r="B16" s="90" t="s">
        <v>10</v>
      </c>
      <c r="C16" s="91">
        <f t="shared" ref="C16:C41" si="2">SUM(D16:L16)</f>
        <v>140</v>
      </c>
      <c r="D16" s="92">
        <v>28</v>
      </c>
      <c r="E16" s="92"/>
      <c r="F16" s="92"/>
      <c r="G16" s="92"/>
      <c r="H16" s="92">
        <v>26</v>
      </c>
      <c r="I16" s="92">
        <v>30</v>
      </c>
      <c r="J16" s="92">
        <v>28</v>
      </c>
      <c r="K16" s="92">
        <v>28</v>
      </c>
      <c r="L16" s="97"/>
      <c r="M16" s="92">
        <f t="shared" ref="M16:M41" si="3">COUNT(D16:L16)</f>
        <v>5</v>
      </c>
    </row>
    <row r="17" spans="1:13" x14ac:dyDescent="0.15">
      <c r="A17" s="93" t="s">
        <v>124</v>
      </c>
      <c r="B17" s="30" t="s">
        <v>10</v>
      </c>
      <c r="C17" s="27">
        <f t="shared" si="2"/>
        <v>70</v>
      </c>
      <c r="F17" s="6">
        <v>26</v>
      </c>
      <c r="J17" s="6">
        <v>20</v>
      </c>
      <c r="K17" s="6">
        <v>24</v>
      </c>
      <c r="M17" s="6">
        <f t="shared" si="3"/>
        <v>3</v>
      </c>
    </row>
    <row r="18" spans="1:13" x14ac:dyDescent="0.15">
      <c r="A18" s="93" t="s">
        <v>96</v>
      </c>
      <c r="B18" s="30" t="s">
        <v>10</v>
      </c>
      <c r="C18" s="27">
        <f t="shared" si="2"/>
        <v>90</v>
      </c>
      <c r="F18" s="6">
        <v>30</v>
      </c>
      <c r="J18" s="6">
        <v>30</v>
      </c>
      <c r="K18" s="6">
        <v>30</v>
      </c>
      <c r="M18" s="6">
        <f t="shared" si="3"/>
        <v>3</v>
      </c>
    </row>
    <row r="19" spans="1:13" x14ac:dyDescent="0.15">
      <c r="A19" s="93" t="s">
        <v>198</v>
      </c>
      <c r="B19" s="30" t="s">
        <v>10</v>
      </c>
      <c r="C19" s="27">
        <f t="shared" si="2"/>
        <v>58</v>
      </c>
      <c r="H19" s="6">
        <v>18</v>
      </c>
      <c r="J19" s="6">
        <v>22</v>
      </c>
      <c r="K19" s="6">
        <v>18</v>
      </c>
      <c r="M19" s="6">
        <f t="shared" si="3"/>
        <v>3</v>
      </c>
    </row>
    <row r="20" spans="1:13" x14ac:dyDescent="0.15">
      <c r="A20" s="93" t="s">
        <v>12</v>
      </c>
      <c r="B20" s="30" t="s">
        <v>10</v>
      </c>
      <c r="C20" s="27">
        <f t="shared" si="2"/>
        <v>106</v>
      </c>
      <c r="D20" s="6">
        <v>26</v>
      </c>
      <c r="F20" s="6">
        <v>28</v>
      </c>
      <c r="J20" s="6">
        <v>26</v>
      </c>
      <c r="K20" s="6">
        <v>26</v>
      </c>
      <c r="M20" s="6">
        <f t="shared" si="3"/>
        <v>4</v>
      </c>
    </row>
    <row r="21" spans="1:13" x14ac:dyDescent="0.15">
      <c r="A21" s="93" t="s">
        <v>73</v>
      </c>
      <c r="B21" s="30" t="s">
        <v>158</v>
      </c>
      <c r="C21" s="27">
        <f t="shared" si="2"/>
        <v>90</v>
      </c>
      <c r="E21" s="6">
        <v>28</v>
      </c>
      <c r="H21" s="6">
        <v>20</v>
      </c>
      <c r="I21" s="6">
        <v>26</v>
      </c>
      <c r="K21" s="6">
        <v>16</v>
      </c>
      <c r="M21" s="6">
        <f t="shared" si="3"/>
        <v>4</v>
      </c>
    </row>
    <row r="22" spans="1:13" x14ac:dyDescent="0.15">
      <c r="A22" s="30" t="s">
        <v>269</v>
      </c>
      <c r="B22" s="30" t="s">
        <v>158</v>
      </c>
      <c r="C22" s="27">
        <f t="shared" si="2"/>
        <v>68</v>
      </c>
      <c r="F22" s="6">
        <v>20</v>
      </c>
      <c r="I22" s="6">
        <v>28</v>
      </c>
      <c r="K22" s="6">
        <v>20</v>
      </c>
      <c r="M22" s="6">
        <f t="shared" si="3"/>
        <v>3</v>
      </c>
    </row>
    <row r="23" spans="1:13" x14ac:dyDescent="0.15">
      <c r="A23" s="30" t="s">
        <v>138</v>
      </c>
      <c r="B23" s="30" t="s">
        <v>158</v>
      </c>
      <c r="C23" s="27">
        <f t="shared" si="2"/>
        <v>66</v>
      </c>
      <c r="D23" s="6">
        <v>22</v>
      </c>
      <c r="G23" s="6">
        <v>24</v>
      </c>
      <c r="J23" s="6">
        <v>20</v>
      </c>
      <c r="M23" s="6">
        <f t="shared" si="3"/>
        <v>3</v>
      </c>
    </row>
    <row r="24" spans="1:13" x14ac:dyDescent="0.15">
      <c r="A24" s="30" t="s">
        <v>24</v>
      </c>
      <c r="B24" s="30" t="s">
        <v>10</v>
      </c>
      <c r="C24" s="27">
        <f t="shared" si="2"/>
        <v>44</v>
      </c>
      <c r="H24" s="6">
        <v>30</v>
      </c>
      <c r="K24" s="6">
        <v>14</v>
      </c>
      <c r="M24" s="6">
        <f t="shared" si="3"/>
        <v>2</v>
      </c>
    </row>
    <row r="25" spans="1:13" x14ac:dyDescent="0.15">
      <c r="A25" s="30" t="s">
        <v>95</v>
      </c>
      <c r="B25" s="30" t="s">
        <v>10</v>
      </c>
      <c r="C25" s="27">
        <f t="shared" si="2"/>
        <v>16</v>
      </c>
      <c r="H25" s="6">
        <v>16</v>
      </c>
      <c r="M25" s="6">
        <f t="shared" si="3"/>
        <v>1</v>
      </c>
    </row>
    <row r="26" spans="1:13" x14ac:dyDescent="0.15">
      <c r="A26" s="30" t="s">
        <v>193</v>
      </c>
      <c r="B26" s="30" t="s">
        <v>10</v>
      </c>
      <c r="C26" s="27">
        <f t="shared" si="2"/>
        <v>42</v>
      </c>
      <c r="F26" s="6">
        <v>16</v>
      </c>
      <c r="G26" s="6">
        <v>26</v>
      </c>
      <c r="M26" s="6">
        <f t="shared" si="3"/>
        <v>2</v>
      </c>
    </row>
    <row r="27" spans="1:13" x14ac:dyDescent="0.15">
      <c r="A27" s="30" t="s">
        <v>92</v>
      </c>
      <c r="B27" s="30" t="s">
        <v>10</v>
      </c>
      <c r="C27" s="27">
        <f t="shared" si="2"/>
        <v>52</v>
      </c>
      <c r="D27" s="6">
        <v>24</v>
      </c>
      <c r="H27" s="6">
        <v>28</v>
      </c>
      <c r="M27" s="6">
        <f t="shared" si="3"/>
        <v>2</v>
      </c>
    </row>
    <row r="28" spans="1:13" x14ac:dyDescent="0.15">
      <c r="A28" s="30" t="s">
        <v>11</v>
      </c>
      <c r="B28" s="30" t="s">
        <v>10</v>
      </c>
      <c r="C28" s="27">
        <f t="shared" si="2"/>
        <v>0</v>
      </c>
      <c r="M28" s="6">
        <f t="shared" si="3"/>
        <v>0</v>
      </c>
    </row>
    <row r="29" spans="1:13" x14ac:dyDescent="0.15">
      <c r="A29" s="30" t="s">
        <v>82</v>
      </c>
      <c r="B29" s="30" t="s">
        <v>10</v>
      </c>
      <c r="C29" s="27">
        <f t="shared" si="2"/>
        <v>22</v>
      </c>
      <c r="H29" s="6">
        <v>22</v>
      </c>
      <c r="M29" s="6">
        <f t="shared" si="3"/>
        <v>1</v>
      </c>
    </row>
    <row r="30" spans="1:13" x14ac:dyDescent="0.15">
      <c r="A30" s="30" t="s">
        <v>195</v>
      </c>
      <c r="B30" s="30" t="s">
        <v>158</v>
      </c>
      <c r="C30" s="27">
        <f t="shared" si="2"/>
        <v>46</v>
      </c>
      <c r="F30" s="6">
        <v>24</v>
      </c>
      <c r="K30" s="6">
        <v>22</v>
      </c>
      <c r="M30" s="6">
        <f t="shared" si="3"/>
        <v>2</v>
      </c>
    </row>
    <row r="31" spans="1:13" x14ac:dyDescent="0.15">
      <c r="A31" s="30" t="s">
        <v>265</v>
      </c>
      <c r="B31" s="30" t="s">
        <v>10</v>
      </c>
      <c r="C31" s="27">
        <f t="shared" si="2"/>
        <v>0</v>
      </c>
      <c r="M31" s="6">
        <f t="shared" si="3"/>
        <v>0</v>
      </c>
    </row>
    <row r="32" spans="1:13" x14ac:dyDescent="0.15">
      <c r="A32" s="30" t="s">
        <v>256</v>
      </c>
      <c r="B32" s="30" t="s">
        <v>10</v>
      </c>
      <c r="C32" s="27">
        <f t="shared" si="2"/>
        <v>14</v>
      </c>
      <c r="H32" s="6">
        <v>14</v>
      </c>
      <c r="M32" s="6">
        <f t="shared" si="3"/>
        <v>1</v>
      </c>
    </row>
    <row r="33" spans="1:14" x14ac:dyDescent="0.15">
      <c r="A33" s="30" t="s">
        <v>247</v>
      </c>
      <c r="B33" s="30" t="s">
        <v>10</v>
      </c>
      <c r="C33" s="27">
        <f t="shared" si="2"/>
        <v>34</v>
      </c>
      <c r="F33" s="6">
        <v>22</v>
      </c>
      <c r="K33" s="6">
        <v>12</v>
      </c>
      <c r="M33" s="6">
        <f t="shared" si="3"/>
        <v>2</v>
      </c>
    </row>
    <row r="34" spans="1:14" x14ac:dyDescent="0.15">
      <c r="A34" s="30" t="s">
        <v>17</v>
      </c>
      <c r="B34" s="30" t="s">
        <v>10</v>
      </c>
      <c r="C34" s="27">
        <f t="shared" si="2"/>
        <v>90</v>
      </c>
      <c r="D34" s="6">
        <v>30</v>
      </c>
      <c r="E34" s="6">
        <v>30</v>
      </c>
      <c r="G34" s="6">
        <v>30</v>
      </c>
      <c r="M34" s="6">
        <f t="shared" si="3"/>
        <v>3</v>
      </c>
    </row>
    <row r="35" spans="1:14" x14ac:dyDescent="0.15">
      <c r="A35" s="30" t="s">
        <v>192</v>
      </c>
      <c r="B35" s="30" t="s">
        <v>10</v>
      </c>
      <c r="C35" s="27">
        <f t="shared" si="2"/>
        <v>46</v>
      </c>
      <c r="F35" s="6">
        <v>18</v>
      </c>
      <c r="G35" s="6">
        <v>28</v>
      </c>
      <c r="M35" s="6">
        <f t="shared" si="3"/>
        <v>2</v>
      </c>
    </row>
    <row r="36" spans="1:14" x14ac:dyDescent="0.15">
      <c r="A36" s="30" t="s">
        <v>257</v>
      </c>
      <c r="B36" s="30" t="s">
        <v>10</v>
      </c>
      <c r="C36" s="27">
        <f t="shared" si="2"/>
        <v>0</v>
      </c>
      <c r="J36" s="6" t="s">
        <v>255</v>
      </c>
      <c r="M36" s="6">
        <f t="shared" si="3"/>
        <v>0</v>
      </c>
    </row>
    <row r="37" spans="1:14" x14ac:dyDescent="0.15">
      <c r="A37" s="30" t="s">
        <v>254</v>
      </c>
      <c r="B37" s="30" t="s">
        <v>10</v>
      </c>
      <c r="C37" s="27">
        <f t="shared" si="2"/>
        <v>48</v>
      </c>
      <c r="H37" s="6">
        <v>24</v>
      </c>
      <c r="J37" s="6">
        <v>24</v>
      </c>
      <c r="M37" s="6">
        <f t="shared" si="3"/>
        <v>2</v>
      </c>
    </row>
    <row r="38" spans="1:14" x14ac:dyDescent="0.15">
      <c r="A38" s="30" t="s">
        <v>272</v>
      </c>
      <c r="B38" s="30" t="s">
        <v>10</v>
      </c>
      <c r="C38" s="27">
        <f t="shared" si="2"/>
        <v>20</v>
      </c>
      <c r="D38" s="6">
        <v>20</v>
      </c>
      <c r="M38" s="6">
        <f t="shared" si="3"/>
        <v>1</v>
      </c>
    </row>
    <row r="39" spans="1:14" x14ac:dyDescent="0.15">
      <c r="A39" s="30" t="s">
        <v>273</v>
      </c>
      <c r="B39" s="30" t="s">
        <v>10</v>
      </c>
      <c r="C39" s="27">
        <f t="shared" si="2"/>
        <v>18</v>
      </c>
      <c r="D39" s="6">
        <v>18</v>
      </c>
      <c r="M39" s="6">
        <f t="shared" si="3"/>
        <v>1</v>
      </c>
    </row>
    <row r="40" spans="1:14" x14ac:dyDescent="0.15">
      <c r="A40" s="30" t="s">
        <v>219</v>
      </c>
      <c r="B40" s="30" t="s">
        <v>10</v>
      </c>
      <c r="C40" s="27">
        <f t="shared" si="2"/>
        <v>0</v>
      </c>
      <c r="M40" s="6">
        <f t="shared" si="3"/>
        <v>0</v>
      </c>
    </row>
    <row r="41" spans="1:14" x14ac:dyDescent="0.15">
      <c r="A41" s="30"/>
      <c r="B41" s="30" t="s">
        <v>10</v>
      </c>
      <c r="C41" s="27">
        <f t="shared" si="2"/>
        <v>0</v>
      </c>
      <c r="M41" s="6">
        <f t="shared" si="3"/>
        <v>0</v>
      </c>
    </row>
    <row r="42" spans="1:14" x14ac:dyDescent="0.15">
      <c r="A42" s="30"/>
      <c r="B42" s="30"/>
    </row>
    <row r="43" spans="1:14" ht="17" x14ac:dyDescent="0.15">
      <c r="A43" s="52" t="s">
        <v>99</v>
      </c>
      <c r="B43" s="30"/>
      <c r="C43" s="28" t="s">
        <v>27</v>
      </c>
    </row>
    <row r="44" spans="1:14" x14ac:dyDescent="0.15">
      <c r="A44" s="30" t="s">
        <v>20</v>
      </c>
      <c r="B44" s="30" t="s">
        <v>77</v>
      </c>
      <c r="C44" s="27">
        <f t="shared" ref="C44:C55" si="4">SUM(D44:L44)</f>
        <v>112</v>
      </c>
      <c r="E44" s="6">
        <v>26</v>
      </c>
      <c r="F44" s="6">
        <v>30</v>
      </c>
      <c r="H44" s="6" t="s">
        <v>255</v>
      </c>
      <c r="J44" s="6">
        <v>26</v>
      </c>
      <c r="K44" s="6">
        <v>30</v>
      </c>
      <c r="M44" s="6">
        <f t="shared" ref="M44:M55" si="5">COUNT(D44:L44)</f>
        <v>4</v>
      </c>
    </row>
    <row r="45" spans="1:14" x14ac:dyDescent="0.15">
      <c r="A45" s="30" t="s">
        <v>4</v>
      </c>
      <c r="B45" s="30" t="s">
        <v>77</v>
      </c>
      <c r="C45" s="27">
        <f t="shared" si="4"/>
        <v>88</v>
      </c>
      <c r="E45" s="6">
        <v>30</v>
      </c>
      <c r="G45" s="6">
        <v>30</v>
      </c>
      <c r="H45" s="6">
        <v>28</v>
      </c>
      <c r="J45" s="6" t="s">
        <v>266</v>
      </c>
      <c r="M45" s="6">
        <f t="shared" si="5"/>
        <v>3</v>
      </c>
    </row>
    <row r="46" spans="1:14" x14ac:dyDescent="0.15">
      <c r="A46" s="90" t="s">
        <v>7</v>
      </c>
      <c r="B46" s="30" t="s">
        <v>77</v>
      </c>
      <c r="C46" s="27">
        <f t="shared" si="4"/>
        <v>60</v>
      </c>
      <c r="H46" s="92">
        <v>30</v>
      </c>
      <c r="J46" s="6">
        <v>30</v>
      </c>
      <c r="M46" s="6">
        <f t="shared" si="5"/>
        <v>2</v>
      </c>
      <c r="N46" s="25" t="s">
        <v>75</v>
      </c>
    </row>
    <row r="47" spans="1:14" x14ac:dyDescent="0.15">
      <c r="A47" s="30" t="s">
        <v>220</v>
      </c>
      <c r="B47" s="30" t="s">
        <v>77</v>
      </c>
      <c r="C47" s="27">
        <f t="shared" si="4"/>
        <v>52</v>
      </c>
      <c r="H47" s="6">
        <v>26</v>
      </c>
      <c r="I47" s="6">
        <v>26</v>
      </c>
      <c r="M47" s="6">
        <f t="shared" si="5"/>
        <v>2</v>
      </c>
    </row>
    <row r="48" spans="1:14" x14ac:dyDescent="0.15">
      <c r="A48" s="30" t="s">
        <v>277</v>
      </c>
      <c r="B48" s="30" t="s">
        <v>77</v>
      </c>
      <c r="C48" s="27">
        <f t="shared" si="4"/>
        <v>30</v>
      </c>
      <c r="I48" s="6">
        <v>30</v>
      </c>
      <c r="M48" s="6">
        <f t="shared" si="5"/>
        <v>1</v>
      </c>
    </row>
    <row r="49" spans="1:13" x14ac:dyDescent="0.15">
      <c r="A49" s="30" t="s">
        <v>16</v>
      </c>
      <c r="B49" s="30" t="s">
        <v>77</v>
      </c>
      <c r="C49" s="27">
        <f t="shared" si="4"/>
        <v>28</v>
      </c>
      <c r="J49" s="6">
        <v>28</v>
      </c>
      <c r="M49" s="6">
        <f t="shared" si="5"/>
        <v>1</v>
      </c>
    </row>
    <row r="50" spans="1:13" x14ac:dyDescent="0.15">
      <c r="A50" s="30" t="s">
        <v>275</v>
      </c>
      <c r="B50" s="30" t="s">
        <v>77</v>
      </c>
      <c r="C50" s="27">
        <f t="shared" si="4"/>
        <v>28</v>
      </c>
      <c r="E50" s="6">
        <v>28</v>
      </c>
      <c r="M50" s="6">
        <f t="shared" si="5"/>
        <v>1</v>
      </c>
    </row>
    <row r="51" spans="1:13" x14ac:dyDescent="0.15">
      <c r="A51" s="30" t="s">
        <v>278</v>
      </c>
      <c r="B51" s="30" t="s">
        <v>77</v>
      </c>
      <c r="C51" s="27">
        <f t="shared" si="4"/>
        <v>28</v>
      </c>
      <c r="I51" s="6">
        <v>28</v>
      </c>
      <c r="M51" s="6">
        <f t="shared" si="5"/>
        <v>1</v>
      </c>
    </row>
    <row r="52" spans="1:13" x14ac:dyDescent="0.15">
      <c r="A52" s="30" t="s">
        <v>133</v>
      </c>
      <c r="B52" s="30" t="s">
        <v>77</v>
      </c>
      <c r="C52" s="27">
        <f t="shared" si="4"/>
        <v>24</v>
      </c>
      <c r="J52" s="6">
        <v>24</v>
      </c>
      <c r="M52" s="6">
        <f t="shared" si="5"/>
        <v>1</v>
      </c>
    </row>
    <row r="53" spans="1:13" x14ac:dyDescent="0.15">
      <c r="A53" s="30"/>
      <c r="B53" s="30" t="s">
        <v>77</v>
      </c>
      <c r="C53" s="27">
        <f t="shared" si="4"/>
        <v>0</v>
      </c>
      <c r="M53" s="6">
        <f t="shared" si="5"/>
        <v>0</v>
      </c>
    </row>
    <row r="54" spans="1:13" x14ac:dyDescent="0.15">
      <c r="A54" s="30" t="s">
        <v>258</v>
      </c>
      <c r="B54" s="30" t="s">
        <v>77</v>
      </c>
      <c r="C54" s="27">
        <f t="shared" si="4"/>
        <v>0</v>
      </c>
      <c r="M54" s="6">
        <f t="shared" si="5"/>
        <v>0</v>
      </c>
    </row>
    <row r="55" spans="1:13" x14ac:dyDescent="0.15">
      <c r="A55" s="30" t="s">
        <v>259</v>
      </c>
      <c r="B55" s="30" t="s">
        <v>77</v>
      </c>
      <c r="C55" s="27">
        <f t="shared" si="4"/>
        <v>0</v>
      </c>
      <c r="M55" s="6">
        <f t="shared" si="5"/>
        <v>0</v>
      </c>
    </row>
    <row r="56" spans="1:13" x14ac:dyDescent="0.15">
      <c r="A56" s="30"/>
      <c r="B56" s="30"/>
    </row>
    <row r="57" spans="1:13" ht="17" x14ac:dyDescent="0.15">
      <c r="A57" s="52" t="s">
        <v>76</v>
      </c>
      <c r="B57" s="30"/>
      <c r="C57" s="28" t="s">
        <v>27</v>
      </c>
    </row>
    <row r="58" spans="1:13" x14ac:dyDescent="0.15">
      <c r="A58" s="90" t="s">
        <v>2</v>
      </c>
      <c r="B58" s="90" t="s">
        <v>78</v>
      </c>
      <c r="C58" s="91">
        <f t="shared" ref="C58:C71" si="6">SUM(D58:L58)</f>
        <v>142</v>
      </c>
      <c r="D58" s="92">
        <v>28</v>
      </c>
      <c r="E58" s="92">
        <v>28</v>
      </c>
      <c r="F58" s="92"/>
      <c r="G58" s="92"/>
      <c r="H58" s="92">
        <v>30</v>
      </c>
      <c r="I58" s="92">
        <v>26</v>
      </c>
      <c r="J58" s="92">
        <v>30</v>
      </c>
      <c r="K58" s="92"/>
      <c r="L58" s="97"/>
      <c r="M58" s="92">
        <f t="shared" ref="M58:M71" si="7">COUNT(D58:L58)</f>
        <v>5</v>
      </c>
    </row>
    <row r="59" spans="1:13" x14ac:dyDescent="0.15">
      <c r="A59" s="90" t="s">
        <v>61</v>
      </c>
      <c r="B59" s="90" t="s">
        <v>78</v>
      </c>
      <c r="C59" s="91">
        <f t="shared" si="6"/>
        <v>138</v>
      </c>
      <c r="D59" s="92">
        <v>26</v>
      </c>
      <c r="E59" s="92">
        <v>26</v>
      </c>
      <c r="F59" s="92">
        <v>30</v>
      </c>
      <c r="G59" s="92">
        <v>28</v>
      </c>
      <c r="H59" s="92"/>
      <c r="I59" s="92"/>
      <c r="J59" s="92">
        <v>28</v>
      </c>
      <c r="K59" s="92"/>
      <c r="L59" s="97"/>
      <c r="M59" s="92">
        <f t="shared" si="7"/>
        <v>5</v>
      </c>
    </row>
    <row r="60" spans="1:13" x14ac:dyDescent="0.15">
      <c r="A60" s="90" t="s">
        <v>3</v>
      </c>
      <c r="B60" s="90" t="s">
        <v>78</v>
      </c>
      <c r="C60" s="91">
        <f t="shared" si="6"/>
        <v>116</v>
      </c>
      <c r="D60" s="92">
        <v>22</v>
      </c>
      <c r="E60" s="92"/>
      <c r="F60" s="92"/>
      <c r="G60" s="92">
        <v>26</v>
      </c>
      <c r="H60" s="92">
        <v>24</v>
      </c>
      <c r="I60" s="92">
        <v>22</v>
      </c>
      <c r="J60" s="92">
        <v>22</v>
      </c>
      <c r="K60" s="92"/>
      <c r="L60" s="97"/>
      <c r="M60" s="92">
        <f t="shared" si="7"/>
        <v>5</v>
      </c>
    </row>
    <row r="61" spans="1:13" x14ac:dyDescent="0.15">
      <c r="A61" s="30" t="s">
        <v>93</v>
      </c>
      <c r="B61" s="30" t="s">
        <v>78</v>
      </c>
      <c r="C61" s="27">
        <f t="shared" si="6"/>
        <v>106</v>
      </c>
      <c r="D61" s="32"/>
      <c r="E61" s="32"/>
      <c r="F61" s="32">
        <v>28</v>
      </c>
      <c r="G61" s="32"/>
      <c r="H61" s="32">
        <v>26</v>
      </c>
      <c r="I61" s="32">
        <v>28</v>
      </c>
      <c r="J61" s="32">
        <v>24</v>
      </c>
      <c r="K61" s="32"/>
      <c r="M61" s="6">
        <f t="shared" si="7"/>
        <v>4</v>
      </c>
    </row>
    <row r="62" spans="1:13" x14ac:dyDescent="0.15">
      <c r="A62" s="30" t="s">
        <v>274</v>
      </c>
      <c r="B62" s="30" t="s">
        <v>78</v>
      </c>
      <c r="C62" s="27">
        <f t="shared" si="6"/>
        <v>90</v>
      </c>
      <c r="D62" s="6">
        <v>30</v>
      </c>
      <c r="E62" s="6">
        <v>30</v>
      </c>
      <c r="G62" s="6">
        <v>30</v>
      </c>
      <c r="M62" s="6">
        <f t="shared" si="7"/>
        <v>3</v>
      </c>
    </row>
    <row r="63" spans="1:13" x14ac:dyDescent="0.15">
      <c r="A63" s="30" t="s">
        <v>5</v>
      </c>
      <c r="B63" s="30" t="s">
        <v>78</v>
      </c>
      <c r="C63" s="27">
        <f t="shared" si="6"/>
        <v>54</v>
      </c>
      <c r="H63" s="6">
        <v>28</v>
      </c>
      <c r="J63" s="6">
        <v>26</v>
      </c>
      <c r="M63" s="6">
        <f t="shared" si="7"/>
        <v>2</v>
      </c>
    </row>
    <row r="64" spans="1:13" x14ac:dyDescent="0.15">
      <c r="A64" s="30" t="s">
        <v>79</v>
      </c>
      <c r="B64" s="30" t="s">
        <v>78</v>
      </c>
      <c r="C64" s="27">
        <f t="shared" si="6"/>
        <v>44</v>
      </c>
      <c r="D64" s="6">
        <v>20</v>
      </c>
      <c r="E64" s="6">
        <v>24</v>
      </c>
      <c r="M64" s="6">
        <f t="shared" si="7"/>
        <v>2</v>
      </c>
    </row>
    <row r="65" spans="1:13" x14ac:dyDescent="0.15">
      <c r="A65" s="30" t="s">
        <v>221</v>
      </c>
      <c r="B65" s="30" t="s">
        <v>78</v>
      </c>
      <c r="C65" s="27">
        <f t="shared" si="6"/>
        <v>30</v>
      </c>
      <c r="I65" s="6">
        <v>30</v>
      </c>
      <c r="M65" s="6">
        <f t="shared" si="7"/>
        <v>1</v>
      </c>
    </row>
    <row r="66" spans="1:13" x14ac:dyDescent="0.15">
      <c r="A66" s="30" t="s">
        <v>279</v>
      </c>
      <c r="B66" s="30" t="s">
        <v>78</v>
      </c>
      <c r="C66" s="27">
        <f t="shared" si="6"/>
        <v>24</v>
      </c>
      <c r="I66" s="6">
        <v>24</v>
      </c>
      <c r="M66" s="6">
        <f t="shared" si="7"/>
        <v>1</v>
      </c>
    </row>
    <row r="67" spans="1:13" x14ac:dyDescent="0.15">
      <c r="A67" s="30" t="s">
        <v>23</v>
      </c>
      <c r="B67" s="30" t="s">
        <v>78</v>
      </c>
      <c r="C67" s="27">
        <f t="shared" si="6"/>
        <v>24</v>
      </c>
      <c r="D67" s="6">
        <v>24</v>
      </c>
      <c r="M67" s="6">
        <f t="shared" si="7"/>
        <v>1</v>
      </c>
    </row>
    <row r="68" spans="1:13" x14ac:dyDescent="0.15">
      <c r="A68" s="30"/>
      <c r="B68" s="30" t="s">
        <v>78</v>
      </c>
      <c r="C68" s="27">
        <f t="shared" si="6"/>
        <v>0</v>
      </c>
      <c r="M68" s="6">
        <f t="shared" si="7"/>
        <v>0</v>
      </c>
    </row>
    <row r="69" spans="1:13" x14ac:dyDescent="0.15">
      <c r="A69" s="30" t="s">
        <v>149</v>
      </c>
      <c r="B69" s="30" t="s">
        <v>78</v>
      </c>
      <c r="C69" s="27">
        <f t="shared" si="6"/>
        <v>0</v>
      </c>
      <c r="M69" s="6">
        <f t="shared" si="7"/>
        <v>0</v>
      </c>
    </row>
    <row r="70" spans="1:13" x14ac:dyDescent="0.15">
      <c r="A70" s="30"/>
      <c r="B70" s="30" t="s">
        <v>78</v>
      </c>
      <c r="C70" s="27">
        <f t="shared" si="6"/>
        <v>0</v>
      </c>
      <c r="M70" s="6">
        <f t="shared" si="7"/>
        <v>0</v>
      </c>
    </row>
    <row r="71" spans="1:13" x14ac:dyDescent="0.15">
      <c r="A71" s="30" t="s">
        <v>64</v>
      </c>
      <c r="B71" s="30" t="s">
        <v>78</v>
      </c>
      <c r="C71" s="27">
        <f t="shared" si="6"/>
        <v>0</v>
      </c>
      <c r="M71" s="6">
        <f t="shared" si="7"/>
        <v>0</v>
      </c>
    </row>
  </sheetData>
  <sortState xmlns:xlrd2="http://schemas.microsoft.com/office/spreadsheetml/2017/richdata2" ref="A44:M55">
    <sortCondition descending="1" ref="C44:C55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L24"/>
  <sheetViews>
    <sheetView workbookViewId="0"/>
  </sheetViews>
  <sheetFormatPr baseColWidth="10" defaultColWidth="9.1640625" defaultRowHeight="13" x14ac:dyDescent="0.15"/>
  <cols>
    <col min="1" max="1" width="21.83203125" style="58" customWidth="1"/>
    <col min="2" max="2" width="15.83203125" style="24" bestFit="1" customWidth="1"/>
    <col min="3" max="3" width="13" style="24" customWidth="1"/>
    <col min="4" max="4" width="13" style="33" customWidth="1"/>
    <col min="5" max="5" width="9.1640625" style="33"/>
    <col min="6" max="6" width="10" style="24" customWidth="1"/>
    <col min="7" max="7" width="9.1640625" style="24"/>
    <col min="8" max="8" width="5.33203125" style="24" customWidth="1"/>
    <col min="9" max="9" width="9.1640625" style="24"/>
    <col min="10" max="10" width="4.83203125" style="24" customWidth="1"/>
    <col min="11" max="11" width="9.1640625" style="24"/>
    <col min="12" max="12" width="10.1640625" style="31" bestFit="1" customWidth="1"/>
    <col min="13" max="16384" width="9.1640625" style="24"/>
  </cols>
  <sheetData>
    <row r="1" spans="1:12" x14ac:dyDescent="0.15">
      <c r="A1" s="72" t="s">
        <v>214</v>
      </c>
    </row>
    <row r="2" spans="1:12" x14ac:dyDescent="0.15">
      <c r="A2" s="72"/>
    </row>
    <row r="3" spans="1:12" s="31" customFormat="1" ht="15" x14ac:dyDescent="0.2">
      <c r="A3" s="2" t="s">
        <v>150</v>
      </c>
      <c r="B3" s="70" t="s">
        <v>6</v>
      </c>
      <c r="C3" s="70" t="s">
        <v>126</v>
      </c>
      <c r="D3" s="70" t="s">
        <v>31</v>
      </c>
      <c r="E3" s="70" t="s">
        <v>144</v>
      </c>
      <c r="F3" s="70" t="s">
        <v>32</v>
      </c>
      <c r="G3" s="70" t="s">
        <v>135</v>
      </c>
      <c r="H3" s="2"/>
      <c r="I3" s="70" t="s">
        <v>0</v>
      </c>
      <c r="J3" s="71"/>
      <c r="K3" s="71" t="s">
        <v>146</v>
      </c>
      <c r="L3" s="31" t="s">
        <v>157</v>
      </c>
    </row>
    <row r="5" spans="1:12" x14ac:dyDescent="0.15">
      <c r="A5" s="76" t="s">
        <v>215</v>
      </c>
    </row>
    <row r="7" spans="1:12" ht="15" x14ac:dyDescent="0.2">
      <c r="A7" s="67">
        <v>45039</v>
      </c>
      <c r="B7" s="56" t="s">
        <v>138</v>
      </c>
      <c r="C7" s="56" t="s">
        <v>142</v>
      </c>
      <c r="D7" s="56" t="s">
        <v>136</v>
      </c>
      <c r="E7" s="56" t="s">
        <v>43</v>
      </c>
      <c r="F7" s="56" t="s">
        <v>35</v>
      </c>
      <c r="G7" s="56" t="s">
        <v>204</v>
      </c>
      <c r="H7"/>
      <c r="I7" s="54">
        <v>5.395833333333333E-2</v>
      </c>
      <c r="J7"/>
      <c r="K7" s="13">
        <f t="shared" ref="K7:K10" si="0">I7-G7</f>
        <v>2.2106481481481421E-3</v>
      </c>
    </row>
    <row r="8" spans="1:12" ht="15" x14ac:dyDescent="0.2">
      <c r="A8" s="67">
        <v>45165</v>
      </c>
      <c r="B8" s="56" t="s">
        <v>138</v>
      </c>
      <c r="C8" s="56" t="s">
        <v>142</v>
      </c>
      <c r="D8" s="56" t="s">
        <v>136</v>
      </c>
      <c r="E8" s="56" t="s">
        <v>56</v>
      </c>
      <c r="F8" s="56" t="s">
        <v>35</v>
      </c>
      <c r="G8" s="56" t="s">
        <v>201</v>
      </c>
      <c r="H8" s="56"/>
      <c r="I8" s="54">
        <v>5.2384259259259262E-2</v>
      </c>
      <c r="J8"/>
      <c r="K8" s="13">
        <f t="shared" si="0"/>
        <v>2.4768518518518551E-3</v>
      </c>
    </row>
    <row r="9" spans="1:12" ht="15" x14ac:dyDescent="0.2">
      <c r="A9" s="67">
        <v>45087</v>
      </c>
      <c r="B9" s="56" t="s">
        <v>138</v>
      </c>
      <c r="C9" s="56" t="s">
        <v>152</v>
      </c>
      <c r="D9" s="56"/>
      <c r="E9" s="56" t="s">
        <v>43</v>
      </c>
      <c r="F9" s="56"/>
      <c r="G9" s="56" t="s">
        <v>207</v>
      </c>
      <c r="H9" s="56"/>
      <c r="I9" s="56" t="s">
        <v>154</v>
      </c>
      <c r="J9"/>
      <c r="K9" s="13">
        <f t="shared" si="0"/>
        <v>2.3495370370370389E-3</v>
      </c>
    </row>
    <row r="10" spans="1:12" ht="15" x14ac:dyDescent="0.2">
      <c r="A10" s="67">
        <v>45101</v>
      </c>
      <c r="B10" s="56" t="s">
        <v>138</v>
      </c>
      <c r="C10" s="56" t="s">
        <v>152</v>
      </c>
      <c r="D10" s="56"/>
      <c r="E10" s="56" t="s">
        <v>43</v>
      </c>
      <c r="F10" s="56"/>
      <c r="G10" s="56" t="s">
        <v>208</v>
      </c>
      <c r="H10" s="56"/>
      <c r="I10" s="56" t="s">
        <v>154</v>
      </c>
      <c r="J10"/>
      <c r="K10" s="13">
        <f t="shared" si="0"/>
        <v>2.7662037037037047E-3</v>
      </c>
      <c r="L10" s="69">
        <f>SUM(K7:K10)</f>
        <v>9.8032407407407408E-3</v>
      </c>
    </row>
    <row r="12" spans="1:12" x14ac:dyDescent="0.15">
      <c r="A12" s="76" t="s">
        <v>74</v>
      </c>
    </row>
    <row r="14" spans="1:12" ht="15" x14ac:dyDescent="0.2">
      <c r="A14" s="67">
        <v>45039</v>
      </c>
      <c r="B14" s="56" t="s">
        <v>137</v>
      </c>
      <c r="C14" s="56" t="s">
        <v>142</v>
      </c>
      <c r="D14" s="56" t="s">
        <v>34</v>
      </c>
      <c r="E14" s="56" t="s">
        <v>143</v>
      </c>
      <c r="F14" s="56" t="s">
        <v>60</v>
      </c>
      <c r="G14" s="56" t="s">
        <v>205</v>
      </c>
      <c r="H14" s="56"/>
      <c r="I14" s="56" t="s">
        <v>148</v>
      </c>
      <c r="J14"/>
      <c r="K14" s="13">
        <f t="shared" ref="K14:K17" si="1">I14-G14</f>
        <v>1.2962962962962954E-2</v>
      </c>
    </row>
    <row r="15" spans="1:12" ht="15" x14ac:dyDescent="0.2">
      <c r="A15" s="67">
        <v>45165</v>
      </c>
      <c r="B15" s="56" t="s">
        <v>137</v>
      </c>
      <c r="C15" s="56" t="s">
        <v>142</v>
      </c>
      <c r="D15" s="56" t="s">
        <v>34</v>
      </c>
      <c r="E15" s="56" t="s">
        <v>143</v>
      </c>
      <c r="F15" s="56" t="s">
        <v>60</v>
      </c>
      <c r="G15" s="56" t="s">
        <v>202</v>
      </c>
      <c r="H15" s="56"/>
      <c r="I15" s="56" t="s">
        <v>148</v>
      </c>
      <c r="J15"/>
      <c r="K15" s="13">
        <f t="shared" si="1"/>
        <v>1.2152777777777769E-2</v>
      </c>
    </row>
    <row r="16" spans="1:12" ht="15" x14ac:dyDescent="0.2">
      <c r="A16" s="67">
        <v>45053</v>
      </c>
      <c r="B16" s="56" t="s">
        <v>137</v>
      </c>
      <c r="C16" s="56" t="s">
        <v>152</v>
      </c>
      <c r="D16" s="56"/>
      <c r="E16" s="56"/>
      <c r="F16" s="56"/>
      <c r="G16" s="56" t="s">
        <v>210</v>
      </c>
      <c r="H16" s="56"/>
      <c r="I16" s="56" t="s">
        <v>156</v>
      </c>
      <c r="J16"/>
      <c r="K16" s="13">
        <f t="shared" si="1"/>
        <v>4.7453703703703685E-3</v>
      </c>
    </row>
    <row r="17" spans="1:12" ht="15" x14ac:dyDescent="0.2">
      <c r="A17" s="67">
        <v>45101</v>
      </c>
      <c r="B17" s="56" t="s">
        <v>137</v>
      </c>
      <c r="C17" s="56" t="s">
        <v>152</v>
      </c>
      <c r="D17" s="56"/>
      <c r="E17" s="56"/>
      <c r="F17" s="56"/>
      <c r="G17" s="56" t="s">
        <v>209</v>
      </c>
      <c r="H17" s="56"/>
      <c r="I17" s="56" t="s">
        <v>156</v>
      </c>
      <c r="J17"/>
      <c r="K17" s="13">
        <f t="shared" si="1"/>
        <v>5.0347222222222217E-3</v>
      </c>
      <c r="L17" s="69">
        <f>SUM(K14:K17)</f>
        <v>3.4895833333333313E-2</v>
      </c>
    </row>
    <row r="19" spans="1:12" x14ac:dyDescent="0.15">
      <c r="A19" s="76" t="s">
        <v>216</v>
      </c>
    </row>
    <row r="21" spans="1:12" ht="15" x14ac:dyDescent="0.2">
      <c r="A21" s="67">
        <v>45039</v>
      </c>
      <c r="B21" s="56" t="s">
        <v>53</v>
      </c>
      <c r="C21" s="56" t="s">
        <v>142</v>
      </c>
      <c r="D21" s="56" t="s">
        <v>54</v>
      </c>
      <c r="E21" s="56" t="s">
        <v>145</v>
      </c>
      <c r="F21" s="56" t="s">
        <v>35</v>
      </c>
      <c r="G21" s="56" t="s">
        <v>206</v>
      </c>
      <c r="H21"/>
      <c r="I21" s="54">
        <v>5.8854166666666673E-2</v>
      </c>
      <c r="J21"/>
      <c r="K21" s="13">
        <f t="shared" ref="K21:K24" si="2">I21-G21</f>
        <v>1.4687500000000006E-2</v>
      </c>
    </row>
    <row r="22" spans="1:12" ht="15" x14ac:dyDescent="0.2">
      <c r="A22" s="67">
        <v>45165</v>
      </c>
      <c r="B22" s="56" t="s">
        <v>53</v>
      </c>
      <c r="C22" s="56" t="s">
        <v>142</v>
      </c>
      <c r="D22" s="56" t="s">
        <v>54</v>
      </c>
      <c r="E22" s="56" t="s">
        <v>145</v>
      </c>
      <c r="F22" s="56" t="s">
        <v>35</v>
      </c>
      <c r="G22" s="56" t="s">
        <v>203</v>
      </c>
      <c r="H22" s="56"/>
      <c r="I22" s="54">
        <v>5.8854166666666673E-2</v>
      </c>
      <c r="J22"/>
      <c r="K22" s="13">
        <f t="shared" si="2"/>
        <v>1.4837962962962969E-2</v>
      </c>
    </row>
    <row r="23" spans="1:12" ht="15" x14ac:dyDescent="0.2">
      <c r="A23" s="68">
        <v>45053</v>
      </c>
      <c r="B23" s="24" t="s">
        <v>53</v>
      </c>
      <c r="C23" s="56" t="s">
        <v>152</v>
      </c>
      <c r="G23" s="56" t="s">
        <v>153</v>
      </c>
      <c r="I23" s="56" t="s">
        <v>155</v>
      </c>
      <c r="K23" s="13">
        <f t="shared" si="2"/>
        <v>5.4398148148148175E-3</v>
      </c>
    </row>
    <row r="24" spans="1:12" ht="15" x14ac:dyDescent="0.2">
      <c r="A24" s="68">
        <v>45101</v>
      </c>
      <c r="B24" s="24" t="s">
        <v>53</v>
      </c>
      <c r="C24" s="56" t="s">
        <v>152</v>
      </c>
      <c r="G24" s="56" t="s">
        <v>211</v>
      </c>
      <c r="I24" s="56" t="s">
        <v>155</v>
      </c>
      <c r="K24" s="13">
        <f t="shared" si="2"/>
        <v>6.2500000000000056E-3</v>
      </c>
      <c r="L24" s="69">
        <f>SUM(K21:K24)</f>
        <v>4.1215277777777795E-2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/>
  <dimension ref="A1:J56"/>
  <sheetViews>
    <sheetView workbookViewId="0">
      <selection activeCell="E10" sqref="E10"/>
    </sheetView>
  </sheetViews>
  <sheetFormatPr baseColWidth="10" defaultColWidth="8.83203125" defaultRowHeight="15" x14ac:dyDescent="0.2"/>
  <cols>
    <col min="2" max="2" width="17.83203125" bestFit="1" customWidth="1"/>
    <col min="3" max="3" width="23.6640625" bestFit="1" customWidth="1"/>
    <col min="4" max="4" width="18.5" customWidth="1"/>
    <col min="5" max="5" width="16.83203125" customWidth="1"/>
    <col min="6" max="6" width="13.1640625" bestFit="1" customWidth="1"/>
    <col min="7" max="7" width="16.83203125" customWidth="1"/>
    <col min="8" max="8" width="8.83203125" bestFit="1" customWidth="1"/>
    <col min="9" max="9" width="13.1640625" bestFit="1" customWidth="1"/>
  </cols>
  <sheetData>
    <row r="1" spans="1:1" x14ac:dyDescent="0.2">
      <c r="A1" s="3" t="s">
        <v>28</v>
      </c>
    </row>
    <row r="2" spans="1:1" x14ac:dyDescent="0.2">
      <c r="A2" s="2"/>
    </row>
    <row r="3" spans="1:1" x14ac:dyDescent="0.2">
      <c r="A3" s="2" t="s">
        <v>249</v>
      </c>
    </row>
    <row r="4" spans="1:1" x14ac:dyDescent="0.2">
      <c r="A4" s="2"/>
    </row>
    <row r="5" spans="1:1" x14ac:dyDescent="0.2">
      <c r="A5" s="2"/>
    </row>
    <row r="6" spans="1:1" x14ac:dyDescent="0.2">
      <c r="A6" s="2"/>
    </row>
    <row r="7" spans="1:1" x14ac:dyDescent="0.2">
      <c r="A7" s="2"/>
    </row>
    <row r="8" spans="1:1" x14ac:dyDescent="0.2">
      <c r="A8" s="2"/>
    </row>
    <row r="9" spans="1:1" x14ac:dyDescent="0.2">
      <c r="A9" s="2"/>
    </row>
    <row r="10" spans="1:1" x14ac:dyDescent="0.2">
      <c r="A10" s="2"/>
    </row>
    <row r="11" spans="1:1" x14ac:dyDescent="0.2">
      <c r="A11" s="2"/>
    </row>
    <row r="12" spans="1:1" x14ac:dyDescent="0.2">
      <c r="A12" s="2"/>
    </row>
    <row r="13" spans="1:1" x14ac:dyDescent="0.2">
      <c r="A13" s="2"/>
    </row>
    <row r="14" spans="1:1" x14ac:dyDescent="0.2">
      <c r="A14" s="2"/>
    </row>
    <row r="15" spans="1:1" x14ac:dyDescent="0.2">
      <c r="A15" s="2"/>
    </row>
    <row r="16" spans="1:1" x14ac:dyDescent="0.2">
      <c r="A16" s="2"/>
    </row>
    <row r="17" spans="1:10" x14ac:dyDescent="0.2">
      <c r="A17" s="2"/>
    </row>
    <row r="18" spans="1:10" x14ac:dyDescent="0.2">
      <c r="A18" s="2"/>
    </row>
    <row r="19" spans="1:10" x14ac:dyDescent="0.2">
      <c r="A19" s="2"/>
    </row>
    <row r="20" spans="1:10" x14ac:dyDescent="0.2">
      <c r="A20" s="2"/>
    </row>
    <row r="21" spans="1:10" x14ac:dyDescent="0.2">
      <c r="B21" s="2"/>
      <c r="D21" s="3"/>
      <c r="E21" s="4"/>
      <c r="F21" s="5"/>
      <c r="G21" s="5"/>
      <c r="H21" s="4"/>
      <c r="I21" s="5"/>
    </row>
    <row r="22" spans="1:10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0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0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</row>
    <row r="25" spans="1:10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</row>
    <row r="26" spans="1:10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7" spans="1:10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0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</row>
    <row r="29" spans="1:10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</row>
    <row r="30" spans="1:10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</row>
    <row r="31" spans="1:10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0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0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</row>
    <row r="36" spans="1:10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</row>
    <row r="37" spans="1:10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</row>
    <row r="38" spans="1:10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</row>
    <row r="40" spans="1:10" x14ac:dyDescent="0.2">
      <c r="A40" s="14" t="s">
        <v>8</v>
      </c>
      <c r="B40" s="14" t="s">
        <v>30</v>
      </c>
      <c r="C40" s="14" t="s">
        <v>6</v>
      </c>
      <c r="D40" s="14" t="s">
        <v>31</v>
      </c>
      <c r="E40" s="4" t="s">
        <v>0</v>
      </c>
      <c r="F40" s="5" t="s">
        <v>14</v>
      </c>
      <c r="G40" s="5" t="s">
        <v>15</v>
      </c>
      <c r="H40" s="4" t="s">
        <v>0</v>
      </c>
      <c r="I40" s="5" t="s">
        <v>15</v>
      </c>
    </row>
    <row r="41" spans="1:10" x14ac:dyDescent="0.2">
      <c r="A41" s="55" t="s">
        <v>33</v>
      </c>
      <c r="B41" s="55" t="s">
        <v>43</v>
      </c>
      <c r="C41" s="55" t="s">
        <v>1</v>
      </c>
      <c r="D41" s="55" t="s">
        <v>38</v>
      </c>
      <c r="E41" s="60">
        <v>0.12857638888888889</v>
      </c>
      <c r="F41" s="61" t="s">
        <v>110</v>
      </c>
      <c r="G41" s="62">
        <f t="shared" ref="G41:G56" si="0">E41-F41</f>
        <v>4.1498842592592608E-2</v>
      </c>
    </row>
    <row r="42" spans="1:10" x14ac:dyDescent="0.2">
      <c r="A42" s="53" t="s">
        <v>36</v>
      </c>
      <c r="B42" s="53" t="s">
        <v>41</v>
      </c>
      <c r="C42" s="53" t="s">
        <v>80</v>
      </c>
      <c r="D42" s="53" t="s">
        <v>54</v>
      </c>
      <c r="E42" s="54">
        <v>0.13773148148148148</v>
      </c>
      <c r="F42" s="15" t="s">
        <v>115</v>
      </c>
      <c r="G42" s="13">
        <f t="shared" si="0"/>
        <v>3.9491898148148144E-2</v>
      </c>
    </row>
    <row r="43" spans="1:10" x14ac:dyDescent="0.2">
      <c r="A43" s="53" t="s">
        <v>39</v>
      </c>
      <c r="B43" s="53" t="s">
        <v>59</v>
      </c>
      <c r="C43" s="53" t="s">
        <v>83</v>
      </c>
      <c r="D43" s="53" t="s">
        <v>119</v>
      </c>
      <c r="E43" s="13">
        <v>0.11516203703703703</v>
      </c>
      <c r="F43" s="15" t="s">
        <v>104</v>
      </c>
      <c r="G43" s="13">
        <f t="shared" si="0"/>
        <v>3.4510416666666668E-2</v>
      </c>
    </row>
    <row r="44" spans="1:10" x14ac:dyDescent="0.2">
      <c r="A44" s="53" t="s">
        <v>41</v>
      </c>
      <c r="B44" s="53" t="s">
        <v>57</v>
      </c>
      <c r="C44" s="53" t="s">
        <v>53</v>
      </c>
      <c r="D44" s="53" t="s">
        <v>54</v>
      </c>
      <c r="E44" s="13">
        <v>0.11862268518518519</v>
      </c>
      <c r="F44" s="15" t="s">
        <v>112</v>
      </c>
      <c r="G44" s="13">
        <f t="shared" si="0"/>
        <v>3.027314814814816E-2</v>
      </c>
    </row>
    <row r="45" spans="1:10" x14ac:dyDescent="0.2">
      <c r="A45" s="53" t="s">
        <v>42</v>
      </c>
      <c r="B45" s="53" t="s">
        <v>39</v>
      </c>
      <c r="C45" s="53" t="s">
        <v>22</v>
      </c>
      <c r="D45" s="53" t="s">
        <v>65</v>
      </c>
      <c r="E45" s="13">
        <v>0.1023263888888889</v>
      </c>
      <c r="F45" s="15" t="s">
        <v>101</v>
      </c>
      <c r="G45" s="13">
        <f t="shared" si="0"/>
        <v>2.9060185185185203E-2</v>
      </c>
    </row>
    <row r="46" spans="1:10" x14ac:dyDescent="0.2">
      <c r="A46" s="53" t="s">
        <v>44</v>
      </c>
      <c r="B46" s="53" t="s">
        <v>45</v>
      </c>
      <c r="C46" s="53" t="s">
        <v>89</v>
      </c>
      <c r="D46" s="53" t="s">
        <v>118</v>
      </c>
      <c r="E46" s="13">
        <v>0.10855324074074074</v>
      </c>
      <c r="F46" s="15" t="s">
        <v>103</v>
      </c>
      <c r="G46" s="13">
        <f t="shared" si="0"/>
        <v>2.806481481481482E-2</v>
      </c>
    </row>
    <row r="47" spans="1:10" x14ac:dyDescent="0.2">
      <c r="A47" s="53" t="s">
        <v>45</v>
      </c>
      <c r="B47" s="53" t="s">
        <v>51</v>
      </c>
      <c r="C47" s="53" t="s">
        <v>17</v>
      </c>
      <c r="D47" s="53" t="s">
        <v>65</v>
      </c>
      <c r="E47" s="13">
        <v>0.1023263888888889</v>
      </c>
      <c r="F47" s="15" t="s">
        <v>102</v>
      </c>
      <c r="G47" s="13">
        <f t="shared" si="0"/>
        <v>2.7990740740740747E-2</v>
      </c>
    </row>
    <row r="48" spans="1:10" x14ac:dyDescent="0.2">
      <c r="A48" s="53" t="s">
        <v>47</v>
      </c>
      <c r="B48" s="53" t="s">
        <v>49</v>
      </c>
      <c r="C48" s="53" t="s">
        <v>90</v>
      </c>
      <c r="D48" s="53" t="s">
        <v>105</v>
      </c>
      <c r="E48" s="13">
        <v>0.10539351851851853</v>
      </c>
      <c r="F48" s="15" t="s">
        <v>106</v>
      </c>
      <c r="G48" s="13">
        <f t="shared" si="0"/>
        <v>2.3530092592592602E-2</v>
      </c>
    </row>
    <row r="49" spans="1:7" x14ac:dyDescent="0.2">
      <c r="A49" s="53" t="s">
        <v>37</v>
      </c>
      <c r="B49" s="53" t="s">
        <v>58</v>
      </c>
      <c r="C49" s="53" t="s">
        <v>4</v>
      </c>
      <c r="D49" s="53" t="s">
        <v>40</v>
      </c>
      <c r="E49" s="13">
        <v>0.10539351851851853</v>
      </c>
      <c r="F49" s="15" t="s">
        <v>108</v>
      </c>
      <c r="G49" s="13">
        <f t="shared" si="0"/>
        <v>2.277546296296297E-2</v>
      </c>
    </row>
    <row r="50" spans="1:7" x14ac:dyDescent="0.2">
      <c r="A50" s="53" t="s">
        <v>48</v>
      </c>
      <c r="B50" s="53" t="s">
        <v>42</v>
      </c>
      <c r="C50" s="53" t="s">
        <v>3</v>
      </c>
      <c r="D50" s="53" t="s">
        <v>38</v>
      </c>
      <c r="E50" s="13">
        <v>0.11180555555555556</v>
      </c>
      <c r="F50" s="15" t="s">
        <v>114</v>
      </c>
      <c r="G50" s="13">
        <f t="shared" si="0"/>
        <v>2.241203703703705E-2</v>
      </c>
    </row>
    <row r="51" spans="1:7" x14ac:dyDescent="0.2">
      <c r="A51" s="53" t="s">
        <v>49</v>
      </c>
      <c r="B51" s="53" t="s">
        <v>55</v>
      </c>
      <c r="C51" s="53" t="s">
        <v>21</v>
      </c>
      <c r="D51" s="53" t="s">
        <v>118</v>
      </c>
      <c r="E51" s="13">
        <v>0.10855324074074074</v>
      </c>
      <c r="F51" s="15" t="s">
        <v>111</v>
      </c>
      <c r="G51" s="13">
        <f t="shared" si="0"/>
        <v>2.0497685185185188E-2</v>
      </c>
    </row>
    <row r="52" spans="1:7" x14ac:dyDescent="0.2">
      <c r="A52" s="53" t="s">
        <v>51</v>
      </c>
      <c r="B52" s="53" t="s">
        <v>56</v>
      </c>
      <c r="C52" s="53" t="s">
        <v>66</v>
      </c>
      <c r="D52" s="53" t="s">
        <v>65</v>
      </c>
      <c r="E52" s="13">
        <v>0.1023263888888889</v>
      </c>
      <c r="F52" s="15" t="s">
        <v>107</v>
      </c>
      <c r="G52" s="13">
        <f t="shared" si="0"/>
        <v>2.0458333333333342E-2</v>
      </c>
    </row>
    <row r="53" spans="1:7" x14ac:dyDescent="0.2">
      <c r="A53" s="53" t="s">
        <v>52</v>
      </c>
      <c r="B53" s="53" t="s">
        <v>50</v>
      </c>
      <c r="C53" s="53" t="s">
        <v>61</v>
      </c>
      <c r="D53" s="53" t="s">
        <v>118</v>
      </c>
      <c r="E53" s="13">
        <v>0.10855324074074074</v>
      </c>
      <c r="F53" s="15" t="s">
        <v>113</v>
      </c>
      <c r="G53" s="13">
        <f t="shared" si="0"/>
        <v>2.0030092592592585E-2</v>
      </c>
    </row>
    <row r="54" spans="1:7" x14ac:dyDescent="0.2">
      <c r="A54" s="53" t="s">
        <v>50</v>
      </c>
      <c r="B54" s="53" t="s">
        <v>52</v>
      </c>
      <c r="C54" s="53" t="s">
        <v>97</v>
      </c>
      <c r="D54" s="53" t="s">
        <v>65</v>
      </c>
      <c r="E54" s="13">
        <v>0.1023263888888889</v>
      </c>
      <c r="F54" s="15" t="s">
        <v>109</v>
      </c>
      <c r="G54" s="13">
        <f t="shared" si="0"/>
        <v>1.8340277777777789E-2</v>
      </c>
    </row>
    <row r="55" spans="1:7" x14ac:dyDescent="0.2">
      <c r="A55" s="53" t="s">
        <v>43</v>
      </c>
      <c r="B55" s="53" t="s">
        <v>44</v>
      </c>
      <c r="C55" s="53" t="s">
        <v>62</v>
      </c>
      <c r="D55" s="53" t="s">
        <v>119</v>
      </c>
      <c r="E55" s="13">
        <v>0.11516203703703703</v>
      </c>
      <c r="F55" s="15" t="s">
        <v>116</v>
      </c>
      <c r="G55" s="13">
        <f t="shared" si="0"/>
        <v>1.2873842592592596E-2</v>
      </c>
    </row>
    <row r="56" spans="1:7" x14ac:dyDescent="0.2">
      <c r="A56" s="53" t="s">
        <v>56</v>
      </c>
      <c r="B56" s="53" t="s">
        <v>48</v>
      </c>
      <c r="C56" s="53" t="s">
        <v>63</v>
      </c>
      <c r="D56" s="53" t="s">
        <v>40</v>
      </c>
      <c r="E56" s="13">
        <v>0.12483796296296296</v>
      </c>
      <c r="F56" s="15" t="s">
        <v>117</v>
      </c>
      <c r="G56" s="13">
        <f t="shared" si="0"/>
        <v>1.1836805555555552E-2</v>
      </c>
    </row>
  </sheetData>
  <sortState xmlns:xlrd2="http://schemas.microsoft.com/office/spreadsheetml/2017/richdata2" ref="A41:G56">
    <sortCondition descending="1" ref="G41:G56"/>
  </sortState>
  <phoneticPr fontId="22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2:B23"/>
  <sheetViews>
    <sheetView workbookViewId="0"/>
  </sheetViews>
  <sheetFormatPr baseColWidth="10" defaultColWidth="8.83203125" defaultRowHeight="15" x14ac:dyDescent="0.2"/>
  <sheetData>
    <row r="2" spans="1:2" x14ac:dyDescent="0.2">
      <c r="A2" t="s">
        <v>9</v>
      </c>
    </row>
    <row r="4" spans="1:2" x14ac:dyDescent="0.2">
      <c r="A4">
        <v>1</v>
      </c>
      <c r="B4">
        <v>30</v>
      </c>
    </row>
    <row r="5" spans="1:2" x14ac:dyDescent="0.2">
      <c r="A5">
        <v>2</v>
      </c>
      <c r="B5">
        <v>28</v>
      </c>
    </row>
    <row r="6" spans="1:2" x14ac:dyDescent="0.2">
      <c r="A6">
        <v>3</v>
      </c>
      <c r="B6">
        <v>26</v>
      </c>
    </row>
    <row r="7" spans="1:2" x14ac:dyDescent="0.2">
      <c r="A7">
        <v>4</v>
      </c>
      <c r="B7">
        <v>24</v>
      </c>
    </row>
    <row r="8" spans="1:2" x14ac:dyDescent="0.2">
      <c r="A8">
        <v>5</v>
      </c>
      <c r="B8">
        <v>22</v>
      </c>
    </row>
    <row r="9" spans="1:2" x14ac:dyDescent="0.2">
      <c r="A9">
        <v>6</v>
      </c>
      <c r="B9">
        <v>20</v>
      </c>
    </row>
    <row r="10" spans="1:2" x14ac:dyDescent="0.2">
      <c r="A10">
        <v>7</v>
      </c>
      <c r="B10">
        <v>18</v>
      </c>
    </row>
    <row r="11" spans="1:2" x14ac:dyDescent="0.2">
      <c r="A11">
        <v>8</v>
      </c>
      <c r="B11">
        <v>16</v>
      </c>
    </row>
    <row r="12" spans="1:2" x14ac:dyDescent="0.2">
      <c r="A12">
        <v>9</v>
      </c>
      <c r="B12">
        <v>14</v>
      </c>
    </row>
    <row r="13" spans="1:2" x14ac:dyDescent="0.2">
      <c r="A13">
        <v>10</v>
      </c>
      <c r="B13">
        <v>12</v>
      </c>
    </row>
    <row r="14" spans="1:2" x14ac:dyDescent="0.2">
      <c r="A14">
        <v>11</v>
      </c>
      <c r="B14">
        <v>10</v>
      </c>
    </row>
    <row r="15" spans="1:2" x14ac:dyDescent="0.2">
      <c r="A15">
        <v>12</v>
      </c>
      <c r="B15">
        <v>9</v>
      </c>
    </row>
    <row r="16" spans="1:2" x14ac:dyDescent="0.2">
      <c r="A16">
        <v>13</v>
      </c>
      <c r="B16">
        <v>8</v>
      </c>
    </row>
    <row r="17" spans="1:2" x14ac:dyDescent="0.2">
      <c r="A17">
        <v>14</v>
      </c>
      <c r="B17">
        <v>7</v>
      </c>
    </row>
    <row r="18" spans="1:2" x14ac:dyDescent="0.2">
      <c r="A18">
        <v>15</v>
      </c>
      <c r="B18">
        <v>6</v>
      </c>
    </row>
    <row r="19" spans="1:2" x14ac:dyDescent="0.2">
      <c r="A19">
        <v>16</v>
      </c>
      <c r="B19">
        <v>5</v>
      </c>
    </row>
    <row r="20" spans="1:2" x14ac:dyDescent="0.2">
      <c r="A20">
        <v>17</v>
      </c>
      <c r="B20">
        <v>4</v>
      </c>
    </row>
    <row r="21" spans="1:2" x14ac:dyDescent="0.2">
      <c r="A21">
        <v>18</v>
      </c>
      <c r="B21">
        <v>3</v>
      </c>
    </row>
    <row r="22" spans="1:2" x14ac:dyDescent="0.2">
      <c r="A22">
        <v>19</v>
      </c>
      <c r="B22">
        <v>2</v>
      </c>
    </row>
    <row r="23" spans="1:2" x14ac:dyDescent="0.2">
      <c r="A23">
        <v>20</v>
      </c>
      <c r="B23">
        <v>1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3DF2-A33E-4E58-9C04-FEDB7203CFDF}">
  <dimension ref="A1:O36"/>
  <sheetViews>
    <sheetView topLeftCell="A3" workbookViewId="0">
      <selection activeCell="A73" sqref="A73"/>
    </sheetView>
  </sheetViews>
  <sheetFormatPr baseColWidth="10" defaultColWidth="8.83203125" defaultRowHeight="15" x14ac:dyDescent="0.2"/>
  <cols>
    <col min="1" max="1" width="10.6640625" bestFit="1" customWidth="1"/>
    <col min="2" max="2" width="33.6640625" bestFit="1" customWidth="1"/>
    <col min="3" max="3" width="13" customWidth="1"/>
    <col min="4" max="4" width="18.5" customWidth="1"/>
    <col min="5" max="5" width="12.5" bestFit="1" customWidth="1"/>
    <col min="6" max="6" width="11.33203125" bestFit="1" customWidth="1"/>
    <col min="7" max="7" width="9.83203125" bestFit="1" customWidth="1"/>
    <col min="8" max="8" width="17.5" bestFit="1" customWidth="1"/>
    <col min="9" max="9" width="17.5" customWidth="1"/>
    <col min="15" max="15" width="13.5" style="13" customWidth="1"/>
  </cols>
  <sheetData>
    <row r="1" spans="1:12" x14ac:dyDescent="0.2">
      <c r="A1" s="3" t="s">
        <v>160</v>
      </c>
    </row>
    <row r="2" spans="1:12" x14ac:dyDescent="0.2">
      <c r="B2" t="s">
        <v>217</v>
      </c>
    </row>
    <row r="5" spans="1:12" x14ac:dyDescent="0.2">
      <c r="A5" s="2" t="s">
        <v>150</v>
      </c>
      <c r="B5" s="70" t="s">
        <v>6</v>
      </c>
      <c r="C5" s="70" t="s">
        <v>126</v>
      </c>
      <c r="D5" s="70" t="s">
        <v>31</v>
      </c>
      <c r="E5" s="70" t="s">
        <v>144</v>
      </c>
      <c r="F5" s="70" t="s">
        <v>32</v>
      </c>
      <c r="G5" s="70" t="s">
        <v>135</v>
      </c>
      <c r="H5" s="2"/>
      <c r="I5" s="70" t="s">
        <v>0</v>
      </c>
      <c r="J5" s="71"/>
      <c r="K5" s="71" t="s">
        <v>146</v>
      </c>
      <c r="L5" s="31" t="s">
        <v>157</v>
      </c>
    </row>
    <row r="6" spans="1:12" x14ac:dyDescent="0.2">
      <c r="A6" s="67">
        <v>45410</v>
      </c>
      <c r="B6" s="56" t="s">
        <v>233</v>
      </c>
      <c r="C6" s="56" t="s">
        <v>142</v>
      </c>
      <c r="D6" s="56" t="s">
        <v>38</v>
      </c>
      <c r="E6" s="56" t="s">
        <v>213</v>
      </c>
      <c r="F6" s="56" t="s">
        <v>35</v>
      </c>
      <c r="G6" s="56" t="s">
        <v>234</v>
      </c>
      <c r="I6" s="54">
        <v>5.395833333333333E-2</v>
      </c>
      <c r="K6" s="13">
        <f t="shared" ref="K6:K15" si="0">I6-G6</f>
        <v>1.4555555555555551E-2</v>
      </c>
      <c r="L6" s="31"/>
    </row>
    <row r="7" spans="1:12" x14ac:dyDescent="0.2">
      <c r="A7" s="67">
        <v>45410</v>
      </c>
      <c r="B7" s="56" t="s">
        <v>4</v>
      </c>
      <c r="C7" s="56" t="s">
        <v>142</v>
      </c>
      <c r="D7" s="56" t="s">
        <v>40</v>
      </c>
      <c r="E7" s="56" t="s">
        <v>151</v>
      </c>
      <c r="F7" s="56" t="s">
        <v>35</v>
      </c>
      <c r="G7" s="56" t="s">
        <v>235</v>
      </c>
      <c r="I7" s="54">
        <v>5.2384259259259262E-2</v>
      </c>
      <c r="K7" s="13">
        <f t="shared" si="0"/>
        <v>1.1561342592592602E-2</v>
      </c>
      <c r="L7" s="31"/>
    </row>
    <row r="8" spans="1:12" x14ac:dyDescent="0.2">
      <c r="A8" s="67">
        <v>45410</v>
      </c>
      <c r="B8" s="56" t="s">
        <v>120</v>
      </c>
      <c r="C8" s="56" t="s">
        <v>142</v>
      </c>
      <c r="D8" s="56" t="s">
        <v>34</v>
      </c>
      <c r="E8" s="56" t="s">
        <v>143</v>
      </c>
      <c r="F8" s="56" t="s">
        <v>60</v>
      </c>
      <c r="G8" s="56" t="s">
        <v>239</v>
      </c>
      <c r="I8" s="78" t="s">
        <v>148</v>
      </c>
      <c r="K8" s="13">
        <f t="shared" si="0"/>
        <v>1.1194444444444437E-2</v>
      </c>
      <c r="L8" s="31"/>
    </row>
    <row r="9" spans="1:12" x14ac:dyDescent="0.2">
      <c r="A9" s="67">
        <v>45410</v>
      </c>
      <c r="B9" s="56" t="s">
        <v>17</v>
      </c>
      <c r="C9" s="56" t="s">
        <v>142</v>
      </c>
      <c r="D9" s="56" t="s">
        <v>34</v>
      </c>
      <c r="E9" s="56" t="s">
        <v>34</v>
      </c>
      <c r="F9" s="56" t="s">
        <v>35</v>
      </c>
      <c r="G9" s="56" t="s">
        <v>232</v>
      </c>
      <c r="I9" s="78" t="s">
        <v>147</v>
      </c>
      <c r="K9" s="13">
        <f t="shared" si="0"/>
        <v>1.0746527777777778E-2</v>
      </c>
      <c r="L9" s="31"/>
    </row>
    <row r="10" spans="1:12" x14ac:dyDescent="0.2">
      <c r="A10" s="67">
        <v>45410</v>
      </c>
      <c r="B10" s="56" t="s">
        <v>3</v>
      </c>
      <c r="C10" s="56" t="s">
        <v>142</v>
      </c>
      <c r="D10" s="56" t="s">
        <v>38</v>
      </c>
      <c r="E10" s="56" t="s">
        <v>212</v>
      </c>
      <c r="F10" s="56" t="s">
        <v>35</v>
      </c>
      <c r="G10" s="56" t="s">
        <v>240</v>
      </c>
      <c r="I10" s="54">
        <v>5.5567129629629626E-2</v>
      </c>
      <c r="K10" s="13">
        <f t="shared" si="0"/>
        <v>9.243055555555553E-3</v>
      </c>
      <c r="L10" s="31"/>
    </row>
    <row r="11" spans="1:12" x14ac:dyDescent="0.2">
      <c r="A11" s="67">
        <v>45410</v>
      </c>
      <c r="B11" s="56" t="s">
        <v>61</v>
      </c>
      <c r="C11" s="56" t="s">
        <v>142</v>
      </c>
      <c r="D11" s="56" t="s">
        <v>38</v>
      </c>
      <c r="E11" s="56" t="s">
        <v>213</v>
      </c>
      <c r="F11" s="56" t="s">
        <v>35</v>
      </c>
      <c r="G11" s="56" t="s">
        <v>238</v>
      </c>
      <c r="I11" s="54">
        <v>5.395833333333333E-2</v>
      </c>
      <c r="K11" s="13">
        <f t="shared" si="0"/>
        <v>9.2337962962962886E-3</v>
      </c>
      <c r="L11" s="31"/>
    </row>
    <row r="12" spans="1:12" x14ac:dyDescent="0.2">
      <c r="A12" s="67">
        <v>45410</v>
      </c>
      <c r="B12" s="56" t="s">
        <v>236</v>
      </c>
      <c r="C12" s="56" t="s">
        <v>142</v>
      </c>
      <c r="D12" s="56" t="s">
        <v>34</v>
      </c>
      <c r="E12" s="56" t="s">
        <v>34</v>
      </c>
      <c r="F12" s="56" t="s">
        <v>35</v>
      </c>
      <c r="G12" s="56" t="s">
        <v>237</v>
      </c>
      <c r="I12" s="78" t="s">
        <v>147</v>
      </c>
      <c r="K12" s="13">
        <f t="shared" si="0"/>
        <v>5.7939814814814902E-3</v>
      </c>
      <c r="L12" s="31"/>
    </row>
    <row r="13" spans="1:12" x14ac:dyDescent="0.2">
      <c r="A13" s="67">
        <v>45410</v>
      </c>
      <c r="B13" s="56" t="s">
        <v>193</v>
      </c>
      <c r="C13" s="56" t="s">
        <v>142</v>
      </c>
      <c r="D13" s="56" t="s">
        <v>136</v>
      </c>
      <c r="E13">
        <v>16</v>
      </c>
      <c r="F13" s="56" t="s">
        <v>35</v>
      </c>
      <c r="G13" s="56" t="s">
        <v>241</v>
      </c>
      <c r="I13" s="54">
        <v>5.2384259259259262E-2</v>
      </c>
      <c r="K13" s="13">
        <f t="shared" si="0"/>
        <v>5.3738425925925967E-3</v>
      </c>
      <c r="L13" s="31"/>
    </row>
    <row r="14" spans="1:12" x14ac:dyDescent="0.2">
      <c r="A14" s="67">
        <v>45410</v>
      </c>
      <c r="B14" s="56" t="s">
        <v>79</v>
      </c>
      <c r="C14" s="56" t="s">
        <v>142</v>
      </c>
      <c r="D14" s="56" t="s">
        <v>38</v>
      </c>
      <c r="E14" s="56" t="s">
        <v>213</v>
      </c>
      <c r="F14" s="56" t="s">
        <v>35</v>
      </c>
      <c r="G14" s="56" t="s">
        <v>244</v>
      </c>
      <c r="I14" s="54">
        <v>5.395833333333333E-2</v>
      </c>
      <c r="K14" s="13">
        <f t="shared" si="0"/>
        <v>4.8738425925925824E-3</v>
      </c>
      <c r="L14" s="31"/>
    </row>
    <row r="15" spans="1:12" x14ac:dyDescent="0.2">
      <c r="A15" s="67">
        <v>45410</v>
      </c>
      <c r="B15" s="56" t="s">
        <v>138</v>
      </c>
      <c r="C15" s="56" t="s">
        <v>142</v>
      </c>
      <c r="D15" s="56" t="s">
        <v>242</v>
      </c>
      <c r="E15">
        <v>16</v>
      </c>
      <c r="F15" s="56" t="s">
        <v>35</v>
      </c>
      <c r="G15" s="56" t="s">
        <v>243</v>
      </c>
      <c r="I15" s="54">
        <v>5.2384259259259262E-2</v>
      </c>
      <c r="K15" s="13">
        <f t="shared" si="0"/>
        <v>3.4687500000000066E-3</v>
      </c>
      <c r="L15" s="31"/>
    </row>
    <row r="16" spans="1:12" x14ac:dyDescent="0.2">
      <c r="A16" s="67">
        <v>45410</v>
      </c>
      <c r="B16" s="56" t="s">
        <v>200</v>
      </c>
      <c r="C16" s="56" t="s">
        <v>142</v>
      </c>
      <c r="D16" s="56" t="s">
        <v>40</v>
      </c>
      <c r="E16" s="56" t="s">
        <v>246</v>
      </c>
      <c r="F16" s="56" t="s">
        <v>60</v>
      </c>
      <c r="G16" s="56" t="s">
        <v>245</v>
      </c>
      <c r="I16" s="54">
        <v>5.275462962962963E-2</v>
      </c>
      <c r="K16" s="13"/>
    </row>
    <row r="17" spans="1:12" x14ac:dyDescent="0.2">
      <c r="A17" s="67"/>
      <c r="B17" s="56"/>
      <c r="C17" s="56"/>
      <c r="D17" s="56"/>
      <c r="E17" s="56"/>
      <c r="F17" s="56"/>
      <c r="G17" s="56"/>
      <c r="H17" s="56"/>
      <c r="I17" s="78"/>
      <c r="K17" s="13"/>
    </row>
    <row r="18" spans="1:12" x14ac:dyDescent="0.2">
      <c r="A18" s="67"/>
      <c r="B18" s="56"/>
      <c r="C18" s="56"/>
      <c r="D18" s="56"/>
      <c r="E18" s="56"/>
      <c r="F18" s="56"/>
      <c r="G18" s="56"/>
      <c r="I18" s="78"/>
      <c r="K18" s="13"/>
    </row>
    <row r="19" spans="1:12" x14ac:dyDescent="0.2">
      <c r="A19" s="67"/>
      <c r="B19" s="56"/>
      <c r="C19" s="56"/>
      <c r="D19" s="56"/>
      <c r="E19" s="56"/>
      <c r="F19" s="56"/>
      <c r="G19" s="56"/>
      <c r="I19" s="78"/>
      <c r="K19" s="13"/>
    </row>
    <row r="20" spans="1:12" x14ac:dyDescent="0.2">
      <c r="A20" s="67"/>
      <c r="B20" s="56"/>
      <c r="C20" s="56"/>
      <c r="D20" s="56"/>
      <c r="E20" s="56"/>
      <c r="F20" s="56"/>
      <c r="G20" s="56"/>
      <c r="I20" s="78"/>
      <c r="K20" s="13"/>
    </row>
    <row r="21" spans="1:12" x14ac:dyDescent="0.2">
      <c r="A21" s="67"/>
      <c r="B21" s="56"/>
      <c r="C21" s="56"/>
      <c r="D21" s="56"/>
      <c r="E21" s="56"/>
      <c r="F21" s="56"/>
      <c r="G21" s="56"/>
      <c r="H21" s="56"/>
      <c r="I21" s="77"/>
      <c r="K21" s="13"/>
      <c r="L21" s="31"/>
    </row>
    <row r="22" spans="1:12" x14ac:dyDescent="0.2">
      <c r="A22" s="67"/>
      <c r="B22" s="56"/>
      <c r="C22" s="56"/>
      <c r="D22" s="56"/>
      <c r="E22" s="56"/>
      <c r="F22" s="56"/>
      <c r="G22" s="56"/>
      <c r="I22" s="77"/>
      <c r="K22" s="13"/>
    </row>
    <row r="23" spans="1:12" x14ac:dyDescent="0.2">
      <c r="A23" s="67"/>
      <c r="B23" s="56"/>
      <c r="C23" s="56"/>
      <c r="D23" s="56"/>
      <c r="E23" s="56"/>
      <c r="F23" s="56"/>
      <c r="G23" s="56"/>
      <c r="I23" s="77"/>
      <c r="K23" s="13"/>
      <c r="L23" s="31"/>
    </row>
    <row r="26" spans="1:12" x14ac:dyDescent="0.2">
      <c r="A26" s="56"/>
    </row>
    <row r="27" spans="1:12" x14ac:dyDescent="0.2">
      <c r="A27" s="56"/>
    </row>
    <row r="28" spans="1:12" x14ac:dyDescent="0.2">
      <c r="A28" s="56"/>
    </row>
    <row r="29" spans="1:12" x14ac:dyDescent="0.2">
      <c r="A29" s="56"/>
    </row>
    <row r="30" spans="1:12" x14ac:dyDescent="0.2">
      <c r="A30" s="56"/>
    </row>
    <row r="31" spans="1:12" x14ac:dyDescent="0.2">
      <c r="A31" s="56"/>
    </row>
    <row r="32" spans="1:12" x14ac:dyDescent="0.2">
      <c r="A32" s="56"/>
    </row>
    <row r="33" spans="1:1" x14ac:dyDescent="0.2">
      <c r="A33" s="56"/>
    </row>
    <row r="34" spans="1:1" x14ac:dyDescent="0.2">
      <c r="A34" s="56"/>
    </row>
    <row r="35" spans="1:1" x14ac:dyDescent="0.2">
      <c r="A35" s="56"/>
    </row>
    <row r="36" spans="1:1" x14ac:dyDescent="0.2">
      <c r="A36" s="56"/>
    </row>
  </sheetData>
  <sortState xmlns:xlrd2="http://schemas.microsoft.com/office/spreadsheetml/2017/richdata2" ref="B6:K15">
    <sortCondition descending="1" ref="K6:K15"/>
  </sortState>
  <phoneticPr fontId="2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0471A-3C9B-415B-A841-98F538898583}">
  <dimension ref="A1:J36"/>
  <sheetViews>
    <sheetView workbookViewId="0">
      <selection activeCell="A73" sqref="A73"/>
    </sheetView>
  </sheetViews>
  <sheetFormatPr baseColWidth="10" defaultColWidth="8.83203125" defaultRowHeight="15" x14ac:dyDescent="0.2"/>
  <cols>
    <col min="2" max="2" width="16.5" bestFit="1" customWidth="1"/>
    <col min="3" max="3" width="22.1640625" bestFit="1" customWidth="1"/>
    <col min="8" max="8" width="10.33203125" bestFit="1" customWidth="1"/>
    <col min="10" max="10" width="14.1640625" customWidth="1"/>
  </cols>
  <sheetData>
    <row r="1" spans="1:10" x14ac:dyDescent="0.2">
      <c r="A1" s="3" t="s">
        <v>81</v>
      </c>
      <c r="B1" s="56"/>
      <c r="C1" s="56"/>
      <c r="D1" s="56"/>
      <c r="E1" s="56"/>
      <c r="F1" s="56"/>
      <c r="G1" s="56"/>
      <c r="H1" s="56"/>
      <c r="I1" s="63"/>
      <c r="J1" s="13"/>
    </row>
    <row r="2" spans="1:10" x14ac:dyDescent="0.2">
      <c r="A2" s="56" t="s">
        <v>46</v>
      </c>
      <c r="B2" s="56" t="s">
        <v>46</v>
      </c>
      <c r="C2" s="56"/>
      <c r="D2" s="56" t="s">
        <v>46</v>
      </c>
      <c r="E2" s="56" t="s">
        <v>46</v>
      </c>
      <c r="F2" s="56" t="s">
        <v>46</v>
      </c>
      <c r="G2" s="56" t="s">
        <v>46</v>
      </c>
      <c r="H2" s="56" t="s">
        <v>46</v>
      </c>
      <c r="I2" s="56" t="s">
        <v>46</v>
      </c>
      <c r="J2" s="56" t="s">
        <v>46</v>
      </c>
    </row>
    <row r="3" spans="1:10" x14ac:dyDescent="0.2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0" x14ac:dyDescent="0.2">
      <c r="A5" s="56"/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0" x14ac:dyDescent="0.2">
      <c r="A7" s="56"/>
      <c r="B7" s="56"/>
      <c r="C7" s="56"/>
      <c r="D7" s="56"/>
      <c r="E7" s="56"/>
      <c r="F7" s="56"/>
      <c r="G7" s="56"/>
      <c r="H7" s="56"/>
      <c r="I7" s="56"/>
      <c r="J7" s="56"/>
    </row>
    <row r="8" spans="1:10" x14ac:dyDescent="0.2">
      <c r="A8" s="56"/>
      <c r="B8" s="56"/>
      <c r="C8" s="56"/>
      <c r="D8" s="56"/>
      <c r="E8" s="56"/>
      <c r="F8" s="56"/>
      <c r="G8" s="56"/>
      <c r="H8" s="56"/>
      <c r="I8" s="56"/>
      <c r="J8" s="56"/>
    </row>
    <row r="9" spans="1:10" x14ac:dyDescent="0.2">
      <c r="A9" s="56"/>
      <c r="B9" s="56"/>
      <c r="C9" s="56"/>
      <c r="D9" s="56"/>
      <c r="E9" s="56"/>
      <c r="F9" s="56"/>
      <c r="G9" s="56"/>
      <c r="H9" s="56"/>
      <c r="I9" s="56"/>
      <c r="J9" s="56"/>
    </row>
    <row r="10" spans="1:10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</row>
    <row r="11" spans="1:10" x14ac:dyDescent="0.2">
      <c r="A11" s="56"/>
      <c r="B11" s="56"/>
      <c r="C11" s="56"/>
      <c r="D11" s="56"/>
      <c r="E11" s="56"/>
      <c r="F11" s="56"/>
      <c r="G11" s="56"/>
      <c r="H11" s="56"/>
      <c r="I11" s="56"/>
      <c r="J11" s="56"/>
    </row>
    <row r="12" spans="1:10" x14ac:dyDescent="0.2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0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</row>
    <row r="14" spans="1:10" x14ac:dyDescent="0.2">
      <c r="A14" s="56"/>
      <c r="B14" s="56"/>
      <c r="C14" s="56"/>
      <c r="D14" s="56"/>
      <c r="E14" s="56"/>
      <c r="F14" s="56"/>
      <c r="G14" s="56"/>
      <c r="H14" s="56"/>
      <c r="I14" s="56"/>
      <c r="J14" s="56"/>
    </row>
    <row r="15" spans="1:10" x14ac:dyDescent="0.2">
      <c r="A15" s="56"/>
      <c r="B15" s="56"/>
      <c r="C15" s="56"/>
      <c r="D15" s="56"/>
      <c r="E15" s="56"/>
      <c r="F15" s="56"/>
      <c r="G15" s="56"/>
      <c r="H15" s="56"/>
      <c r="I15" s="56"/>
      <c r="J15" s="56"/>
    </row>
    <row r="16" spans="1:10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</row>
    <row r="19" spans="1:10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</row>
    <row r="20" spans="1:10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</row>
    <row r="21" spans="1:10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</row>
    <row r="22" spans="1:10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</row>
    <row r="23" spans="1:10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</row>
    <row r="24" spans="1:10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</row>
    <row r="25" spans="1:10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</row>
    <row r="26" spans="1:10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</row>
    <row r="27" spans="1:10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</row>
    <row r="28" spans="1:10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</row>
    <row r="29" spans="1:10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</row>
    <row r="30" spans="1:10" x14ac:dyDescent="0.2">
      <c r="A30" s="63"/>
      <c r="B30" s="63"/>
      <c r="C30" s="63"/>
      <c r="D30" s="63"/>
      <c r="E30" s="63"/>
      <c r="F30" s="63"/>
      <c r="G30" s="63"/>
      <c r="H30" s="63"/>
      <c r="I30" s="63"/>
      <c r="J30" s="63"/>
    </row>
    <row r="31" spans="1:10" x14ac:dyDescent="0.2">
      <c r="A31" s="63"/>
      <c r="B31" s="63"/>
      <c r="C31" s="63"/>
      <c r="D31" s="63"/>
      <c r="E31" s="63"/>
      <c r="F31" s="63"/>
      <c r="G31" s="63"/>
      <c r="H31" s="63"/>
      <c r="I31" s="63"/>
      <c r="J31" s="63"/>
    </row>
    <row r="32" spans="1:10" x14ac:dyDescent="0.2">
      <c r="A32" s="63"/>
      <c r="B32" s="63"/>
      <c r="C32" s="63"/>
      <c r="D32" s="63"/>
      <c r="E32" s="63"/>
      <c r="F32" s="63"/>
      <c r="G32" s="63"/>
      <c r="H32" s="63"/>
      <c r="I32" s="63"/>
      <c r="J32" s="63"/>
    </row>
    <row r="33" spans="1:10" x14ac:dyDescent="0.2">
      <c r="A33" s="63"/>
      <c r="B33" s="63"/>
      <c r="C33" s="63"/>
      <c r="D33" s="63"/>
      <c r="E33" s="63"/>
      <c r="F33" s="63"/>
      <c r="G33" s="63"/>
      <c r="H33" s="63"/>
      <c r="I33" s="63"/>
      <c r="J33" s="63"/>
    </row>
    <row r="34" spans="1:10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</row>
    <row r="35" spans="1:10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</row>
    <row r="36" spans="1:10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</row>
  </sheetData>
  <sortState xmlns:xlrd2="http://schemas.microsoft.com/office/spreadsheetml/2017/richdata2" ref="A1:J16">
    <sortCondition ref="J1:J16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2"/>
  <sheetViews>
    <sheetView topLeftCell="A3" workbookViewId="0">
      <selection activeCell="A73" sqref="A73"/>
    </sheetView>
  </sheetViews>
  <sheetFormatPr baseColWidth="10" defaultColWidth="9.1640625" defaultRowHeight="13" x14ac:dyDescent="0.15"/>
  <cols>
    <col min="1" max="1" width="32.83203125" style="24" bestFit="1" customWidth="1"/>
    <col min="2" max="2" width="19" style="24" bestFit="1" customWidth="1"/>
    <col min="3" max="3" width="16.83203125" style="24" bestFit="1" customWidth="1"/>
    <col min="4" max="4" width="9.5" style="24" bestFit="1" customWidth="1"/>
    <col min="5" max="5" width="12.5" style="24" bestFit="1" customWidth="1"/>
    <col min="6" max="6" width="16.33203125" style="24" bestFit="1" customWidth="1"/>
    <col min="7" max="7" width="7" style="24" bestFit="1" customWidth="1"/>
    <col min="8" max="8" width="7.5" style="24" bestFit="1" customWidth="1"/>
    <col min="9" max="16384" width="9.1640625" style="24"/>
  </cols>
  <sheetData>
    <row r="1" spans="1:9" x14ac:dyDescent="0.15">
      <c r="A1" s="23" t="s">
        <v>186</v>
      </c>
    </row>
    <row r="2" spans="1:9" x14ac:dyDescent="0.15">
      <c r="A2" s="25"/>
    </row>
    <row r="3" spans="1:9" x14ac:dyDescent="0.15">
      <c r="A3" s="23" t="s">
        <v>13</v>
      </c>
    </row>
    <row r="4" spans="1:9" ht="15" x14ac:dyDescent="0.2">
      <c r="A4"/>
    </row>
    <row r="5" spans="1:9" ht="15" x14ac:dyDescent="0.2">
      <c r="A5" s="11" t="s">
        <v>25</v>
      </c>
      <c r="B5" s="57" t="s">
        <v>98</v>
      </c>
    </row>
    <row r="6" spans="1:9" x14ac:dyDescent="0.15">
      <c r="A6" s="11" t="s">
        <v>26</v>
      </c>
      <c r="B6" s="73" t="s">
        <v>128</v>
      </c>
    </row>
    <row r="7" spans="1:9" x14ac:dyDescent="0.15">
      <c r="A7" s="23"/>
    </row>
    <row r="8" spans="1:9" x14ac:dyDescent="0.15">
      <c r="A8" s="23"/>
    </row>
    <row r="9" spans="1:9" ht="15" x14ac:dyDescent="0.2">
      <c r="A9" s="56"/>
      <c r="B9" s="56"/>
      <c r="C9" s="56"/>
      <c r="D9" s="56"/>
      <c r="E9" s="56"/>
      <c r="F9" s="56"/>
      <c r="G9" s="56"/>
      <c r="H9" s="56"/>
      <c r="I9" s="56"/>
    </row>
    <row r="10" spans="1:9" ht="15" x14ac:dyDescent="0.2">
      <c r="A10" s="56"/>
      <c r="B10" s="56"/>
      <c r="C10" s="56"/>
      <c r="D10" s="56"/>
      <c r="E10" s="56"/>
      <c r="F10" s="56"/>
      <c r="G10" s="56"/>
      <c r="H10" s="56"/>
      <c r="I10" s="56"/>
    </row>
    <row r="11" spans="1:9" ht="15" x14ac:dyDescent="0.2">
      <c r="A11" s="56"/>
      <c r="B11" s="56"/>
      <c r="C11" s="56"/>
      <c r="D11" s="56"/>
      <c r="E11" s="56"/>
      <c r="F11" s="56"/>
      <c r="G11" s="56"/>
      <c r="H11" s="56"/>
      <c r="I11" s="56"/>
    </row>
    <row r="12" spans="1:9" ht="15" x14ac:dyDescent="0.2">
      <c r="A12" s="56"/>
      <c r="B12" s="56"/>
      <c r="C12" s="56"/>
      <c r="D12" s="56"/>
      <c r="E12" s="56"/>
      <c r="F12" s="56"/>
      <c r="G12" s="56"/>
      <c r="H12" s="56"/>
      <c r="I12" s="56"/>
    </row>
    <row r="13" spans="1:9" ht="15" x14ac:dyDescent="0.2">
      <c r="A13" s="56"/>
      <c r="B13" s="56"/>
      <c r="C13" s="56"/>
      <c r="D13" s="56"/>
      <c r="E13" s="56"/>
      <c r="F13" s="56"/>
      <c r="G13" s="56"/>
      <c r="H13" s="56"/>
      <c r="I13" s="56"/>
    </row>
    <row r="14" spans="1:9" ht="15" x14ac:dyDescent="0.2">
      <c r="A14" s="56"/>
      <c r="B14" s="56"/>
      <c r="C14" s="56"/>
      <c r="D14" s="56"/>
      <c r="E14" s="56"/>
      <c r="F14" s="56"/>
      <c r="G14" s="56"/>
      <c r="H14" s="56"/>
      <c r="I14" s="56"/>
    </row>
    <row r="15" spans="1:9" ht="15" x14ac:dyDescent="0.2">
      <c r="A15" s="56"/>
      <c r="B15" s="56"/>
      <c r="C15" s="56"/>
      <c r="D15" s="56"/>
      <c r="E15" s="56"/>
      <c r="F15" s="56"/>
      <c r="G15" s="56"/>
      <c r="H15" s="56"/>
      <c r="I15" s="56"/>
    </row>
    <row r="16" spans="1:9" ht="15" x14ac:dyDescent="0.2">
      <c r="A16" s="56"/>
      <c r="B16" s="56"/>
      <c r="C16" s="56"/>
      <c r="D16" s="56"/>
      <c r="E16" s="56"/>
      <c r="F16" s="56"/>
      <c r="G16" s="56"/>
      <c r="H16" s="56"/>
      <c r="I16" s="56"/>
    </row>
    <row r="17" spans="1:9" ht="15" x14ac:dyDescent="0.2">
      <c r="A17" s="56"/>
      <c r="B17" s="56"/>
      <c r="C17" s="56"/>
      <c r="D17" s="56"/>
      <c r="E17" s="56"/>
      <c r="F17" s="56"/>
      <c r="G17" s="56"/>
      <c r="H17" s="56"/>
      <c r="I17" s="56"/>
    </row>
    <row r="18" spans="1:9" ht="15" x14ac:dyDescent="0.2">
      <c r="A18" s="56"/>
      <c r="B18" s="56"/>
      <c r="C18" s="56"/>
      <c r="D18" s="56"/>
      <c r="E18" s="56"/>
      <c r="F18" s="56"/>
      <c r="G18" s="56"/>
      <c r="H18" s="56"/>
      <c r="I18" s="56"/>
    </row>
    <row r="19" spans="1:9" ht="15" x14ac:dyDescent="0.2">
      <c r="A19" s="56"/>
      <c r="B19" s="56"/>
      <c r="C19" s="56"/>
      <c r="D19" s="56"/>
      <c r="E19" s="56"/>
      <c r="F19" s="56"/>
      <c r="G19" s="56"/>
      <c r="H19" s="56"/>
      <c r="I19" s="56"/>
    </row>
    <row r="20" spans="1:9" ht="15" x14ac:dyDescent="0.2">
      <c r="A20" s="56"/>
      <c r="B20" s="56"/>
      <c r="C20" s="56"/>
      <c r="D20" s="56"/>
      <c r="E20" s="56"/>
      <c r="F20" s="56"/>
      <c r="G20" s="56"/>
      <c r="H20" s="56"/>
      <c r="I20" s="56"/>
    </row>
    <row r="21" spans="1:9" ht="15" x14ac:dyDescent="0.2">
      <c r="A21" s="56"/>
      <c r="B21" s="56"/>
      <c r="C21" s="56"/>
      <c r="D21" s="56"/>
      <c r="E21" s="56"/>
      <c r="F21" s="56"/>
      <c r="G21" s="56"/>
      <c r="H21" s="56"/>
      <c r="I21" s="56"/>
    </row>
    <row r="22" spans="1:9" ht="15" x14ac:dyDescent="0.2">
      <c r="A22" s="56"/>
      <c r="B22" s="56"/>
      <c r="C22" s="56"/>
      <c r="D22" s="56"/>
      <c r="E22" s="56"/>
      <c r="F22" s="56"/>
      <c r="G22" s="56"/>
      <c r="H22" s="56"/>
      <c r="I22" s="56"/>
    </row>
    <row r="23" spans="1:9" ht="15" x14ac:dyDescent="0.2">
      <c r="A23" s="56"/>
      <c r="B23" s="56"/>
      <c r="C23" s="56"/>
      <c r="D23" s="56"/>
      <c r="E23" s="56"/>
      <c r="F23" s="56"/>
      <c r="G23" s="56"/>
      <c r="H23" s="56"/>
      <c r="I23" s="56"/>
    </row>
    <row r="24" spans="1:9" ht="15" x14ac:dyDescent="0.2">
      <c r="A24" s="56"/>
      <c r="B24" s="56"/>
      <c r="C24" s="56"/>
      <c r="D24" s="56"/>
      <c r="E24" s="56"/>
      <c r="F24" s="56"/>
      <c r="G24" s="56"/>
      <c r="H24" s="56"/>
    </row>
    <row r="25" spans="1:9" ht="15" x14ac:dyDescent="0.2">
      <c r="A25" s="56"/>
      <c r="B25" s="56"/>
      <c r="C25" s="56"/>
      <c r="D25" s="56"/>
      <c r="E25" s="56"/>
      <c r="F25" s="56"/>
      <c r="G25" s="56"/>
      <c r="H25" s="56"/>
    </row>
    <row r="26" spans="1:9" ht="15" x14ac:dyDescent="0.2">
      <c r="A26" s="56"/>
      <c r="B26" s="56"/>
      <c r="C26" s="56"/>
      <c r="D26" s="56"/>
      <c r="E26" s="56"/>
      <c r="F26" s="56"/>
      <c r="G26" s="56"/>
      <c r="H26" s="56"/>
    </row>
    <row r="27" spans="1:9" ht="15" x14ac:dyDescent="0.2">
      <c r="A27" s="56"/>
      <c r="B27" s="56"/>
      <c r="C27" s="56"/>
      <c r="D27" s="56"/>
      <c r="E27" s="56"/>
      <c r="F27" s="56"/>
      <c r="G27" s="56"/>
      <c r="H27" s="56"/>
    </row>
    <row r="28" spans="1:9" ht="15" x14ac:dyDescent="0.2">
      <c r="A28" s="56"/>
      <c r="B28" s="56"/>
      <c r="C28" s="56"/>
      <c r="D28" s="56"/>
      <c r="E28" s="56"/>
      <c r="F28" s="56"/>
      <c r="G28" s="56"/>
      <c r="H28" s="56"/>
    </row>
    <row r="29" spans="1:9" ht="15" x14ac:dyDescent="0.2">
      <c r="A29" s="56"/>
      <c r="B29" s="56"/>
      <c r="C29" s="56"/>
      <c r="D29" s="56"/>
      <c r="E29" s="56"/>
      <c r="F29" s="56"/>
      <c r="G29" s="56"/>
      <c r="H29" s="56"/>
    </row>
    <row r="30" spans="1:9" ht="15" x14ac:dyDescent="0.2">
      <c r="A30" s="56"/>
      <c r="B30" s="56"/>
      <c r="C30" s="56"/>
      <c r="D30" s="56"/>
      <c r="E30" s="56"/>
      <c r="F30" s="56"/>
      <c r="G30" s="56"/>
      <c r="H30" s="56"/>
    </row>
    <row r="31" spans="1:9" ht="15" x14ac:dyDescent="0.2">
      <c r="A31" s="56"/>
      <c r="B31" s="56"/>
      <c r="C31" s="56"/>
      <c r="D31" s="56"/>
      <c r="E31" s="56"/>
      <c r="F31" s="56"/>
      <c r="G31" s="56"/>
      <c r="H31" s="56"/>
    </row>
    <row r="32" spans="1:9" ht="15" x14ac:dyDescent="0.2">
      <c r="A32" s="56"/>
      <c r="B32" s="56"/>
      <c r="C32" s="56"/>
      <c r="D32" s="56"/>
      <c r="E32" s="56"/>
      <c r="F32" s="56"/>
      <c r="G32" s="56"/>
      <c r="H32" s="56"/>
    </row>
    <row r="33" spans="1:8" ht="15" x14ac:dyDescent="0.2">
      <c r="A33" s="56"/>
      <c r="B33" s="56"/>
      <c r="C33" s="56"/>
      <c r="D33" s="56"/>
      <c r="E33" s="56"/>
      <c r="F33" s="56"/>
      <c r="G33" s="56"/>
      <c r="H33" s="56"/>
    </row>
    <row r="34" spans="1:8" ht="15" x14ac:dyDescent="0.2">
      <c r="A34" s="56"/>
      <c r="B34" s="56"/>
      <c r="C34" s="56"/>
      <c r="D34" s="56"/>
      <c r="E34" s="56"/>
      <c r="F34" s="56"/>
      <c r="G34" s="56"/>
      <c r="H34" s="56"/>
    </row>
    <row r="35" spans="1:8" ht="15" x14ac:dyDescent="0.2">
      <c r="A35" s="56"/>
      <c r="B35" s="56"/>
      <c r="C35" s="56"/>
      <c r="D35" s="56"/>
      <c r="E35" s="56"/>
      <c r="F35" s="56"/>
      <c r="G35" s="56"/>
      <c r="H35" s="56"/>
    </row>
    <row r="36" spans="1:8" ht="15" x14ac:dyDescent="0.2">
      <c r="A36" s="56"/>
      <c r="B36" s="56"/>
      <c r="C36" s="56"/>
      <c r="D36" s="56"/>
      <c r="E36" s="56"/>
      <c r="F36" s="56"/>
      <c r="G36" s="56"/>
      <c r="H36" s="56"/>
    </row>
    <row r="37" spans="1:8" ht="15" x14ac:dyDescent="0.2">
      <c r="A37" s="56"/>
      <c r="B37" s="56"/>
      <c r="C37" s="56"/>
      <c r="D37" s="56"/>
      <c r="E37" s="56"/>
      <c r="F37" s="56"/>
      <c r="G37" s="56"/>
      <c r="H37" s="56"/>
    </row>
    <row r="38" spans="1:8" ht="15" x14ac:dyDescent="0.2">
      <c r="A38" s="56"/>
      <c r="B38" s="56"/>
      <c r="C38" s="56"/>
      <c r="D38" s="56"/>
      <c r="E38" s="56"/>
      <c r="F38" s="56"/>
      <c r="G38" s="56"/>
      <c r="H38" s="56"/>
    </row>
    <row r="39" spans="1:8" ht="15" x14ac:dyDescent="0.2">
      <c r="A39" s="56"/>
      <c r="B39" s="56"/>
      <c r="C39" s="56"/>
      <c r="D39" s="56"/>
      <c r="E39" s="56"/>
      <c r="F39" s="56"/>
      <c r="G39" s="56"/>
      <c r="H39" s="56"/>
    </row>
    <row r="40" spans="1:8" ht="15" x14ac:dyDescent="0.2">
      <c r="A40" s="56"/>
      <c r="B40" s="56"/>
      <c r="C40" s="56"/>
      <c r="D40" s="56"/>
      <c r="E40" s="56"/>
      <c r="F40" s="56"/>
      <c r="G40" s="56"/>
      <c r="H40" s="56"/>
    </row>
    <row r="41" spans="1:8" ht="15" x14ac:dyDescent="0.2">
      <c r="A41" s="56"/>
      <c r="B41" s="56"/>
      <c r="C41" s="56"/>
      <c r="D41" s="56"/>
      <c r="E41" s="56"/>
      <c r="F41" s="56"/>
      <c r="G41" s="56"/>
      <c r="H41" s="56"/>
    </row>
    <row r="42" spans="1:8" x14ac:dyDescent="0.15">
      <c r="A42" s="26"/>
      <c r="B42" s="26"/>
      <c r="C42" s="26"/>
      <c r="D42" s="26"/>
      <c r="E42" s="26"/>
      <c r="F42" s="26"/>
      <c r="G42" s="26"/>
      <c r="H42" s="26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46"/>
  <sheetViews>
    <sheetView zoomScaleNormal="100" workbookViewId="0">
      <selection activeCell="A73" sqref="A73"/>
    </sheetView>
  </sheetViews>
  <sheetFormatPr baseColWidth="10" defaultColWidth="9.1640625" defaultRowHeight="15.75" customHeight="1" x14ac:dyDescent="0.15"/>
  <cols>
    <col min="1" max="1" width="20.5" style="24" customWidth="1"/>
    <col min="2" max="2" width="17.83203125" style="24" customWidth="1"/>
    <col min="3" max="3" width="11" style="27" customWidth="1"/>
    <col min="4" max="4" width="14.5" style="6" customWidth="1"/>
    <col min="5" max="6" width="16.5" style="6" bestFit="1" customWidth="1"/>
    <col min="7" max="7" width="16.6640625" style="6" customWidth="1"/>
    <col min="8" max="16384" width="9.1640625" style="6"/>
  </cols>
  <sheetData>
    <row r="1" spans="1:7" ht="15" x14ac:dyDescent="0.2">
      <c r="A1" s="31" t="s">
        <v>87</v>
      </c>
      <c r="B1" s="87" t="s">
        <v>264</v>
      </c>
      <c r="D1" t="s">
        <v>88</v>
      </c>
      <c r="E1" t="s">
        <v>88</v>
      </c>
      <c r="F1" t="s">
        <v>88</v>
      </c>
      <c r="G1" t="s">
        <v>88</v>
      </c>
    </row>
    <row r="2" spans="1:7" ht="15" x14ac:dyDescent="0.2">
      <c r="D2" s="64" t="s">
        <v>139</v>
      </c>
      <c r="E2" s="64" t="s">
        <v>139</v>
      </c>
      <c r="F2" s="64" t="s">
        <v>139</v>
      </c>
      <c r="G2" s="64" t="s">
        <v>139</v>
      </c>
    </row>
    <row r="3" spans="1:7" ht="14" x14ac:dyDescent="0.15">
      <c r="B3" s="24" t="s">
        <v>31</v>
      </c>
      <c r="C3" s="28" t="s">
        <v>27</v>
      </c>
      <c r="D3" s="29"/>
      <c r="E3" s="29"/>
      <c r="F3" s="29"/>
    </row>
    <row r="4" spans="1:7" ht="14" x14ac:dyDescent="0.15">
      <c r="A4" s="30" t="s">
        <v>199</v>
      </c>
      <c r="B4" s="30" t="s">
        <v>19</v>
      </c>
      <c r="C4" s="27">
        <f t="shared" ref="C4:C9" si="0">SUM(D4:G4)</f>
        <v>0</v>
      </c>
    </row>
    <row r="5" spans="1:7" ht="14" x14ac:dyDescent="0.15">
      <c r="A5" s="30"/>
      <c r="B5" s="30" t="s">
        <v>19</v>
      </c>
      <c r="C5" s="27">
        <f t="shared" si="0"/>
        <v>0</v>
      </c>
    </row>
    <row r="6" spans="1:7" ht="14" x14ac:dyDescent="0.15">
      <c r="A6" s="30"/>
      <c r="B6" s="30" t="s">
        <v>19</v>
      </c>
      <c r="C6" s="27">
        <f t="shared" si="0"/>
        <v>0</v>
      </c>
    </row>
    <row r="7" spans="1:7" ht="14" x14ac:dyDescent="0.15">
      <c r="A7" s="30"/>
      <c r="B7" s="30" t="s">
        <v>19</v>
      </c>
      <c r="C7" s="27">
        <f t="shared" si="0"/>
        <v>0</v>
      </c>
    </row>
    <row r="8" spans="1:7" ht="14" x14ac:dyDescent="0.15">
      <c r="A8" s="30"/>
      <c r="B8" s="30" t="s">
        <v>19</v>
      </c>
      <c r="C8" s="27">
        <f t="shared" si="0"/>
        <v>0</v>
      </c>
    </row>
    <row r="9" spans="1:7" ht="14" x14ac:dyDescent="0.15">
      <c r="A9" s="30"/>
      <c r="B9" s="30" t="s">
        <v>19</v>
      </c>
      <c r="C9" s="27">
        <f t="shared" si="0"/>
        <v>0</v>
      </c>
    </row>
    <row r="10" spans="1:7" ht="15" customHeight="1" x14ac:dyDescent="0.15">
      <c r="A10" s="30"/>
      <c r="B10" s="30"/>
    </row>
    <row r="11" spans="1:7" ht="14" x14ac:dyDescent="0.15">
      <c r="A11" s="30"/>
      <c r="B11" s="30"/>
      <c r="C11" s="28" t="s">
        <v>27</v>
      </c>
    </row>
    <row r="12" spans="1:7" ht="14" x14ac:dyDescent="0.15">
      <c r="A12" s="30" t="s">
        <v>98</v>
      </c>
      <c r="B12" s="30" t="s">
        <v>10</v>
      </c>
      <c r="C12" s="27">
        <f t="shared" ref="C12:C22" si="1">SUM(D12:G12)</f>
        <v>0</v>
      </c>
    </row>
    <row r="13" spans="1:7" ht="14" x14ac:dyDescent="0.15">
      <c r="A13" s="30" t="s">
        <v>12</v>
      </c>
      <c r="B13" s="24" t="s">
        <v>10</v>
      </c>
      <c r="C13" s="27">
        <f t="shared" si="1"/>
        <v>0</v>
      </c>
    </row>
    <row r="14" spans="1:7" ht="14" x14ac:dyDescent="0.15">
      <c r="A14" s="30" t="s">
        <v>124</v>
      </c>
      <c r="B14" s="30" t="s">
        <v>10</v>
      </c>
      <c r="C14" s="27">
        <f t="shared" si="1"/>
        <v>0</v>
      </c>
    </row>
    <row r="15" spans="1:7" ht="14" x14ac:dyDescent="0.15">
      <c r="A15" s="30" t="s">
        <v>195</v>
      </c>
      <c r="B15" s="24" t="s">
        <v>10</v>
      </c>
      <c r="C15" s="27">
        <f t="shared" si="1"/>
        <v>0</v>
      </c>
    </row>
    <row r="16" spans="1:7" ht="15.75" customHeight="1" x14ac:dyDescent="0.15">
      <c r="A16" s="30" t="s">
        <v>247</v>
      </c>
      <c r="B16" s="30" t="s">
        <v>10</v>
      </c>
      <c r="C16" s="27">
        <f t="shared" si="1"/>
        <v>0</v>
      </c>
    </row>
    <row r="17" spans="1:3" ht="14" x14ac:dyDescent="0.15">
      <c r="A17" s="30" t="s">
        <v>94</v>
      </c>
      <c r="B17" s="30" t="s">
        <v>159</v>
      </c>
      <c r="C17" s="27">
        <f t="shared" si="1"/>
        <v>0</v>
      </c>
    </row>
    <row r="18" spans="1:3" ht="14" x14ac:dyDescent="0.15">
      <c r="A18" s="30" t="s">
        <v>187</v>
      </c>
      <c r="B18" s="24" t="s">
        <v>10</v>
      </c>
      <c r="C18" s="27">
        <f t="shared" si="1"/>
        <v>0</v>
      </c>
    </row>
    <row r="19" spans="1:3" ht="14" x14ac:dyDescent="0.15">
      <c r="A19" s="30" t="s">
        <v>193</v>
      </c>
      <c r="B19" s="30" t="s">
        <v>159</v>
      </c>
      <c r="C19" s="27">
        <f t="shared" si="1"/>
        <v>0</v>
      </c>
    </row>
    <row r="20" spans="1:3" ht="14" x14ac:dyDescent="0.15">
      <c r="A20" s="30" t="s">
        <v>20</v>
      </c>
      <c r="B20" s="24" t="s">
        <v>77</v>
      </c>
      <c r="C20" s="27">
        <f t="shared" si="1"/>
        <v>0</v>
      </c>
    </row>
    <row r="21" spans="1:3" ht="14" x14ac:dyDescent="0.15">
      <c r="A21" s="30" t="s">
        <v>61</v>
      </c>
      <c r="B21" s="30" t="s">
        <v>248</v>
      </c>
      <c r="C21" s="27">
        <f t="shared" si="1"/>
        <v>0</v>
      </c>
    </row>
    <row r="22" spans="1:3" ht="14" x14ac:dyDescent="0.15">
      <c r="A22" s="30" t="s">
        <v>93</v>
      </c>
      <c r="B22" s="24" t="s">
        <v>248</v>
      </c>
      <c r="C22" s="27">
        <f t="shared" si="1"/>
        <v>0</v>
      </c>
    </row>
    <row r="23" spans="1:3" ht="14" x14ac:dyDescent="0.15">
      <c r="A23" s="30"/>
      <c r="B23" s="30"/>
    </row>
    <row r="24" spans="1:3" ht="14" x14ac:dyDescent="0.15">
      <c r="A24" s="30"/>
    </row>
    <row r="25" spans="1:3" ht="14" x14ac:dyDescent="0.15">
      <c r="A25" s="30"/>
    </row>
    <row r="26" spans="1:3" ht="14" x14ac:dyDescent="0.15">
      <c r="A26" s="30"/>
      <c r="B26" s="30"/>
    </row>
    <row r="27" spans="1:3" ht="14" x14ac:dyDescent="0.15"/>
    <row r="28" spans="1:3" ht="14" x14ac:dyDescent="0.15">
      <c r="A28" s="30"/>
      <c r="B28" s="30"/>
    </row>
    <row r="29" spans="1:3" ht="14" x14ac:dyDescent="0.15">
      <c r="A29" s="30"/>
    </row>
    <row r="30" spans="1:3" ht="14" x14ac:dyDescent="0.15">
      <c r="A30" s="30"/>
    </row>
    <row r="31" spans="1:3" ht="14" x14ac:dyDescent="0.15">
      <c r="A31" s="30"/>
      <c r="B31" s="30"/>
    </row>
    <row r="32" spans="1:3" ht="15.75" customHeight="1" x14ac:dyDescent="0.15">
      <c r="A32" s="30"/>
    </row>
    <row r="34" spans="1:2" ht="15.75" customHeight="1" x14ac:dyDescent="0.15">
      <c r="A34" s="30"/>
    </row>
    <row r="35" spans="1:2" ht="15.75" customHeight="1" x14ac:dyDescent="0.15">
      <c r="A35" s="30"/>
      <c r="B35" s="30"/>
    </row>
    <row r="36" spans="1:2" ht="15.75" customHeight="1" x14ac:dyDescent="0.15">
      <c r="A36" s="30"/>
    </row>
    <row r="37" spans="1:2" ht="15.75" customHeight="1" x14ac:dyDescent="0.15">
      <c r="A37" s="30"/>
      <c r="B37" s="30"/>
    </row>
    <row r="38" spans="1:2" ht="15.75" customHeight="1" x14ac:dyDescent="0.15">
      <c r="A38" s="30"/>
    </row>
    <row r="39" spans="1:2" ht="15.75" customHeight="1" x14ac:dyDescent="0.15">
      <c r="A39" s="30"/>
    </row>
    <row r="40" spans="1:2" ht="15.75" customHeight="1" x14ac:dyDescent="0.15">
      <c r="A40" s="30"/>
    </row>
    <row r="41" spans="1:2" ht="15.75" customHeight="1" x14ac:dyDescent="0.15">
      <c r="A41" s="30"/>
      <c r="B41" s="30"/>
    </row>
    <row r="42" spans="1:2" ht="15.75" customHeight="1" x14ac:dyDescent="0.15">
      <c r="A42" s="30"/>
    </row>
    <row r="43" spans="1:2" ht="15.75" customHeight="1" x14ac:dyDescent="0.15">
      <c r="A43" s="30"/>
    </row>
    <row r="44" spans="1:2" ht="15.75" customHeight="1" x14ac:dyDescent="0.15">
      <c r="A44" s="30"/>
    </row>
    <row r="45" spans="1:2" ht="15.75" customHeight="1" x14ac:dyDescent="0.15">
      <c r="A45" s="30"/>
    </row>
    <row r="46" spans="1:2" ht="15.75" customHeight="1" x14ac:dyDescent="0.15">
      <c r="A46" s="30"/>
    </row>
  </sheetData>
  <sortState xmlns:xlrd2="http://schemas.microsoft.com/office/spreadsheetml/2017/richdata2" ref="A11:F46">
    <sortCondition descending="1" ref="C11:C46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9"/>
  <sheetViews>
    <sheetView workbookViewId="0">
      <selection activeCell="A73" sqref="A73"/>
    </sheetView>
  </sheetViews>
  <sheetFormatPr baseColWidth="10" defaultColWidth="9.1640625" defaultRowHeight="13" x14ac:dyDescent="0.15"/>
  <cols>
    <col min="1" max="1" width="42" style="24" bestFit="1" customWidth="1"/>
    <col min="2" max="2" width="16.5" style="24" bestFit="1" customWidth="1"/>
    <col min="3" max="3" width="14.5" style="24" bestFit="1" customWidth="1"/>
    <col min="4" max="4" width="17.5" style="24" bestFit="1" customWidth="1"/>
    <col min="5" max="16384" width="9.1640625" style="24"/>
  </cols>
  <sheetData>
    <row r="1" spans="1:7" x14ac:dyDescent="0.15">
      <c r="A1" s="31" t="s">
        <v>263</v>
      </c>
    </row>
    <row r="2" spans="1:7" x14ac:dyDescent="0.15">
      <c r="A2" s="31"/>
    </row>
    <row r="3" spans="1:7" ht="15" x14ac:dyDescent="0.2">
      <c r="A3" s="11" t="s">
        <v>25</v>
      </c>
      <c r="B3" s="57" t="s">
        <v>17</v>
      </c>
    </row>
    <row r="4" spans="1:7" x14ac:dyDescent="0.15">
      <c r="A4" s="11" t="s">
        <v>26</v>
      </c>
      <c r="B4" s="73" t="s">
        <v>80</v>
      </c>
    </row>
    <row r="5" spans="1:7" x14ac:dyDescent="0.15">
      <c r="A5" s="31"/>
    </row>
    <row r="6" spans="1:7" x14ac:dyDescent="0.15">
      <c r="A6" s="31"/>
    </row>
    <row r="7" spans="1:7" x14ac:dyDescent="0.15">
      <c r="A7" s="31"/>
    </row>
    <row r="8" spans="1:7" s="89" customFormat="1" ht="15" customHeight="1" x14ac:dyDescent="0.15">
      <c r="A8" s="88"/>
      <c r="B8" s="88"/>
      <c r="C8" s="88"/>
      <c r="D8" s="88"/>
      <c r="E8" s="88"/>
      <c r="F8" s="88"/>
      <c r="G8" s="88"/>
    </row>
    <row r="9" spans="1:7" s="89" customFormat="1" x14ac:dyDescent="0.15">
      <c r="A9" s="88"/>
      <c r="B9" s="88"/>
      <c r="C9" s="88"/>
      <c r="D9" s="88"/>
      <c r="E9" s="88"/>
      <c r="F9" s="88"/>
      <c r="G9" s="88"/>
    </row>
    <row r="10" spans="1:7" s="89" customFormat="1" x14ac:dyDescent="0.15">
      <c r="A10" s="88"/>
      <c r="B10" s="88"/>
      <c r="C10" s="88"/>
      <c r="D10" s="88"/>
      <c r="E10" s="88"/>
      <c r="F10" s="88"/>
      <c r="G10" s="88"/>
    </row>
    <row r="11" spans="1:7" s="89" customFormat="1" x14ac:dyDescent="0.15">
      <c r="A11" s="88"/>
      <c r="B11" s="88"/>
      <c r="C11" s="88"/>
      <c r="D11" s="88"/>
      <c r="E11" s="88"/>
      <c r="F11" s="88"/>
      <c r="G11" s="88"/>
    </row>
    <row r="12" spans="1:7" s="89" customFormat="1" x14ac:dyDescent="0.15">
      <c r="A12" s="88"/>
      <c r="B12" s="88"/>
      <c r="C12" s="88"/>
      <c r="D12" s="88"/>
      <c r="E12" s="88"/>
      <c r="F12" s="88"/>
      <c r="G12" s="88"/>
    </row>
    <row r="13" spans="1:7" s="89" customFormat="1" x14ac:dyDescent="0.15">
      <c r="A13" s="88"/>
      <c r="B13" s="88"/>
      <c r="C13" s="88"/>
      <c r="D13" s="88"/>
      <c r="E13" s="88"/>
      <c r="F13" s="88"/>
      <c r="G13" s="88"/>
    </row>
    <row r="14" spans="1:7" s="89" customFormat="1" x14ac:dyDescent="0.15">
      <c r="A14" s="88"/>
      <c r="B14" s="88"/>
      <c r="C14" s="88"/>
      <c r="D14" s="88"/>
      <c r="E14" s="88"/>
      <c r="F14" s="88"/>
      <c r="G14" s="88"/>
    </row>
    <row r="15" spans="1:7" s="89" customFormat="1" x14ac:dyDescent="0.15">
      <c r="A15" s="88"/>
      <c r="B15" s="88"/>
      <c r="C15" s="88"/>
      <c r="D15" s="88"/>
      <c r="E15" s="88"/>
      <c r="F15" s="88"/>
      <c r="G15" s="88"/>
    </row>
    <row r="16" spans="1:7" s="89" customFormat="1" x14ac:dyDescent="0.15">
      <c r="A16" s="88"/>
      <c r="B16" s="88"/>
      <c r="C16" s="88"/>
      <c r="D16" s="88"/>
      <c r="E16" s="88"/>
      <c r="F16" s="88"/>
      <c r="G16" s="88"/>
    </row>
    <row r="17" spans="1:7" s="89" customFormat="1" x14ac:dyDescent="0.15">
      <c r="A17" s="88"/>
      <c r="B17" s="88"/>
      <c r="C17" s="88"/>
      <c r="D17" s="88"/>
      <c r="E17" s="88"/>
      <c r="F17" s="88"/>
      <c r="G17" s="88"/>
    </row>
    <row r="18" spans="1:7" s="89" customFormat="1" x14ac:dyDescent="0.15">
      <c r="A18" s="88"/>
      <c r="B18" s="88"/>
      <c r="C18" s="88"/>
      <c r="D18" s="88"/>
      <c r="E18" s="88"/>
      <c r="F18" s="88"/>
      <c r="G18" s="88"/>
    </row>
    <row r="19" spans="1:7" s="89" customFormat="1" x14ac:dyDescent="0.15">
      <c r="A19" s="88"/>
      <c r="B19" s="88"/>
      <c r="C19" s="88"/>
      <c r="D19" s="88"/>
      <c r="E19" s="88"/>
      <c r="F19" s="88"/>
      <c r="G19" s="88"/>
    </row>
    <row r="20" spans="1:7" x14ac:dyDescent="0.15">
      <c r="A20" s="66"/>
      <c r="B20" s="66"/>
      <c r="C20" s="66"/>
      <c r="D20" s="66"/>
      <c r="E20" s="66"/>
      <c r="F20" s="66"/>
      <c r="G20" s="66"/>
    </row>
    <row r="21" spans="1:7" x14ac:dyDescent="0.15">
      <c r="A21" s="66"/>
      <c r="B21" s="66"/>
      <c r="C21" s="66"/>
      <c r="D21" s="66"/>
      <c r="E21" s="66"/>
      <c r="F21" s="66"/>
      <c r="G21" s="66"/>
    </row>
    <row r="22" spans="1:7" x14ac:dyDescent="0.15">
      <c r="A22" s="66"/>
      <c r="B22" s="66"/>
      <c r="C22" s="66"/>
      <c r="D22" s="66"/>
      <c r="E22" s="66"/>
      <c r="F22" s="66"/>
      <c r="G22" s="66"/>
    </row>
    <row r="23" spans="1:7" x14ac:dyDescent="0.15">
      <c r="A23" s="66"/>
      <c r="B23" s="66"/>
      <c r="C23" s="66"/>
      <c r="D23" s="66"/>
      <c r="E23" s="66"/>
      <c r="F23" s="66"/>
      <c r="G23" s="66"/>
    </row>
    <row r="24" spans="1:7" x14ac:dyDescent="0.15">
      <c r="A24" s="66"/>
      <c r="B24" s="66"/>
      <c r="C24" s="66"/>
      <c r="D24" s="66"/>
      <c r="E24" s="66"/>
      <c r="F24" s="66"/>
      <c r="G24" s="66"/>
    </row>
    <row r="25" spans="1:7" x14ac:dyDescent="0.15">
      <c r="A25" s="66"/>
      <c r="B25" s="66"/>
      <c r="C25" s="66"/>
      <c r="D25" s="66"/>
      <c r="E25" s="66"/>
      <c r="F25" s="66"/>
      <c r="G25" s="66"/>
    </row>
    <row r="26" spans="1:7" x14ac:dyDescent="0.15">
      <c r="A26" s="66"/>
      <c r="B26" s="66"/>
      <c r="C26" s="66"/>
      <c r="D26" s="66"/>
      <c r="E26" s="66"/>
      <c r="F26" s="66"/>
      <c r="G26" s="66"/>
    </row>
    <row r="27" spans="1:7" x14ac:dyDescent="0.15">
      <c r="A27" s="66"/>
      <c r="B27" s="66"/>
      <c r="C27" s="66"/>
      <c r="D27" s="66"/>
      <c r="E27" s="66"/>
      <c r="F27" s="66"/>
      <c r="G27" s="66"/>
    </row>
    <row r="28" spans="1:7" x14ac:dyDescent="0.15">
      <c r="A28" s="66"/>
      <c r="B28" s="66"/>
      <c r="C28" s="66"/>
      <c r="D28" s="66"/>
      <c r="E28" s="66"/>
      <c r="F28" s="66"/>
      <c r="G28" s="66"/>
    </row>
    <row r="29" spans="1:7" x14ac:dyDescent="0.15">
      <c r="A29" s="66"/>
      <c r="B29" s="66"/>
      <c r="C29" s="66"/>
      <c r="D29" s="66"/>
      <c r="E29" s="66"/>
      <c r="F29" s="66"/>
      <c r="G29" s="66"/>
    </row>
    <row r="30" spans="1:7" x14ac:dyDescent="0.15">
      <c r="A30" s="66"/>
      <c r="B30" s="66"/>
      <c r="C30" s="66"/>
      <c r="D30" s="66"/>
      <c r="E30" s="66"/>
      <c r="F30" s="66"/>
      <c r="G30" s="66"/>
    </row>
    <row r="31" spans="1:7" x14ac:dyDescent="0.15">
      <c r="A31" s="66"/>
      <c r="B31" s="66"/>
      <c r="C31" s="66"/>
      <c r="D31" s="66"/>
      <c r="E31" s="66"/>
      <c r="F31" s="66"/>
      <c r="G31" s="66"/>
    </row>
    <row r="32" spans="1:7" x14ac:dyDescent="0.15">
      <c r="A32" s="66"/>
      <c r="B32" s="66"/>
      <c r="C32" s="66"/>
      <c r="D32" s="66"/>
      <c r="E32" s="66"/>
      <c r="F32" s="66"/>
      <c r="G32" s="66"/>
    </row>
    <row r="33" spans="1:7" x14ac:dyDescent="0.15">
      <c r="A33" s="66"/>
      <c r="B33" s="66"/>
      <c r="C33" s="66"/>
      <c r="D33" s="66"/>
      <c r="E33" s="66"/>
      <c r="F33" s="66"/>
      <c r="G33" s="66"/>
    </row>
    <row r="34" spans="1:7" x14ac:dyDescent="0.15">
      <c r="A34" s="66"/>
      <c r="B34" s="66"/>
      <c r="C34" s="66"/>
      <c r="D34" s="66"/>
      <c r="E34" s="66"/>
      <c r="F34" s="66"/>
      <c r="G34" s="66"/>
    </row>
    <row r="35" spans="1:7" x14ac:dyDescent="0.15">
      <c r="A35" s="66"/>
      <c r="B35" s="66"/>
      <c r="C35" s="66"/>
      <c r="D35" s="66"/>
      <c r="E35" s="66"/>
      <c r="F35" s="66"/>
      <c r="G35" s="66"/>
    </row>
    <row r="36" spans="1:7" x14ac:dyDescent="0.15">
      <c r="A36" s="66"/>
      <c r="B36" s="66"/>
      <c r="C36" s="66"/>
      <c r="D36" s="66"/>
      <c r="E36" s="66"/>
      <c r="F36" s="66"/>
      <c r="G36" s="66"/>
    </row>
    <row r="37" spans="1:7" x14ac:dyDescent="0.15">
      <c r="A37" s="66"/>
      <c r="B37" s="66"/>
      <c r="C37" s="66"/>
      <c r="D37" s="66"/>
      <c r="E37" s="66"/>
      <c r="F37" s="66"/>
      <c r="G37" s="66"/>
    </row>
    <row r="38" spans="1:7" x14ac:dyDescent="0.15">
      <c r="A38" s="66"/>
      <c r="B38" s="66"/>
      <c r="C38" s="66"/>
      <c r="D38" s="66"/>
      <c r="E38" s="66"/>
      <c r="F38" s="66"/>
      <c r="G38" s="66"/>
    </row>
    <row r="39" spans="1:7" x14ac:dyDescent="0.15">
      <c r="A39" s="66"/>
      <c r="B39" s="66"/>
      <c r="C39" s="66"/>
      <c r="D39" s="66"/>
      <c r="E39" s="66"/>
      <c r="F39" s="66"/>
      <c r="G39" s="66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27"/>
  <sheetViews>
    <sheetView zoomScale="115" zoomScaleNormal="115" workbookViewId="0">
      <selection activeCell="A73" sqref="A73"/>
    </sheetView>
  </sheetViews>
  <sheetFormatPr baseColWidth="10" defaultColWidth="9.1640625" defaultRowHeight="13" x14ac:dyDescent="0.15"/>
  <cols>
    <col min="1" max="1" width="20.1640625" style="58" bestFit="1" customWidth="1"/>
    <col min="2" max="2" width="15.83203125" style="24" bestFit="1" customWidth="1"/>
    <col min="3" max="3" width="13" style="24" customWidth="1"/>
    <col min="4" max="4" width="13" style="33" customWidth="1"/>
    <col min="5" max="5" width="9.1640625" style="33"/>
    <col min="6" max="6" width="10" style="24" customWidth="1"/>
    <col min="7" max="7" width="9.1640625" style="24"/>
    <col min="8" max="8" width="5.33203125" style="24" customWidth="1"/>
    <col min="9" max="9" width="9.1640625" style="24"/>
    <col min="10" max="10" width="4.83203125" style="24" customWidth="1"/>
    <col min="11" max="11" width="9.1640625" style="24"/>
    <col min="12" max="12" width="10.1640625" style="31" bestFit="1" customWidth="1"/>
    <col min="13" max="16384" width="9.1640625" style="24"/>
  </cols>
  <sheetData>
    <row r="1" spans="1:12" x14ac:dyDescent="0.15">
      <c r="A1" s="72" t="s">
        <v>161</v>
      </c>
      <c r="B1" s="87" t="s">
        <v>262</v>
      </c>
    </row>
    <row r="2" spans="1:12" x14ac:dyDescent="0.15">
      <c r="A2" s="72"/>
    </row>
    <row r="3" spans="1:12" s="31" customFormat="1" ht="15" x14ac:dyDescent="0.2">
      <c r="A3" s="2" t="s">
        <v>150</v>
      </c>
      <c r="B3" s="70" t="s">
        <v>6</v>
      </c>
      <c r="C3" s="70" t="s">
        <v>126</v>
      </c>
      <c r="D3" s="70" t="s">
        <v>31</v>
      </c>
      <c r="E3" s="70" t="s">
        <v>144</v>
      </c>
      <c r="F3" s="70" t="s">
        <v>32</v>
      </c>
      <c r="G3" s="70" t="s">
        <v>135</v>
      </c>
      <c r="H3" s="2"/>
      <c r="I3" s="70" t="s">
        <v>0</v>
      </c>
      <c r="J3" s="71"/>
      <c r="K3" s="71" t="s">
        <v>146</v>
      </c>
      <c r="L3" s="31" t="s">
        <v>157</v>
      </c>
    </row>
    <row r="4" spans="1:12" ht="15" x14ac:dyDescent="0.2">
      <c r="A4" s="67"/>
      <c r="B4" s="56"/>
      <c r="C4" s="56"/>
      <c r="D4" s="56"/>
      <c r="E4" s="56"/>
      <c r="F4" s="56"/>
      <c r="G4" s="56"/>
      <c r="H4"/>
      <c r="I4" s="54"/>
      <c r="J4"/>
      <c r="K4" s="13"/>
    </row>
    <row r="5" spans="1:12" ht="15" x14ac:dyDescent="0.2">
      <c r="A5" s="67"/>
      <c r="B5" s="56"/>
      <c r="C5" s="56"/>
      <c r="D5" s="56"/>
      <c r="E5" s="56"/>
      <c r="F5" s="56"/>
      <c r="G5" s="56"/>
      <c r="H5" s="56"/>
      <c r="I5" s="54"/>
      <c r="J5"/>
      <c r="K5" s="13"/>
    </row>
    <row r="6" spans="1:12" ht="15" x14ac:dyDescent="0.2">
      <c r="A6" s="68"/>
      <c r="C6" s="56"/>
      <c r="G6" s="56"/>
      <c r="I6" s="56"/>
      <c r="K6" s="13"/>
    </row>
    <row r="7" spans="1:12" ht="15" x14ac:dyDescent="0.2">
      <c r="A7" s="68"/>
      <c r="C7" s="56"/>
      <c r="G7" s="56"/>
      <c r="I7" s="56"/>
      <c r="K7" s="13"/>
      <c r="L7" s="69"/>
    </row>
    <row r="8" spans="1:12" ht="15" x14ac:dyDescent="0.2">
      <c r="A8" s="67"/>
      <c r="B8" s="56"/>
      <c r="C8" s="56"/>
      <c r="D8" s="56"/>
      <c r="E8" s="56"/>
      <c r="F8" s="56"/>
      <c r="G8" s="56"/>
      <c r="H8" s="56"/>
      <c r="I8" s="56"/>
      <c r="J8"/>
      <c r="K8" s="13"/>
    </row>
    <row r="9" spans="1:12" ht="15" x14ac:dyDescent="0.2">
      <c r="A9" s="67"/>
      <c r="B9" s="56"/>
      <c r="C9" s="56"/>
      <c r="D9" s="56"/>
      <c r="E9" s="56"/>
      <c r="F9" s="56"/>
      <c r="G9" s="56"/>
      <c r="H9" s="56"/>
      <c r="I9" s="56"/>
      <c r="J9"/>
      <c r="K9" s="13"/>
    </row>
    <row r="10" spans="1:12" ht="15" x14ac:dyDescent="0.2">
      <c r="A10" s="67"/>
      <c r="B10" s="56"/>
      <c r="C10" s="56"/>
      <c r="D10" s="56"/>
      <c r="E10" s="56"/>
      <c r="F10" s="56"/>
      <c r="G10" s="56"/>
      <c r="H10" s="56"/>
      <c r="I10" s="56"/>
      <c r="J10"/>
      <c r="K10" s="13"/>
    </row>
    <row r="11" spans="1:12" ht="15" x14ac:dyDescent="0.2">
      <c r="A11" s="67"/>
      <c r="B11" s="56"/>
      <c r="C11" s="56"/>
      <c r="D11" s="56"/>
      <c r="E11" s="56"/>
      <c r="F11" s="56"/>
      <c r="G11" s="56"/>
      <c r="H11" s="56"/>
      <c r="I11" s="56"/>
      <c r="J11"/>
      <c r="K11" s="13"/>
    </row>
    <row r="12" spans="1:12" ht="15" x14ac:dyDescent="0.2">
      <c r="A12" s="67"/>
      <c r="B12" s="56"/>
      <c r="C12" s="56"/>
      <c r="D12" s="56"/>
      <c r="E12" s="56"/>
      <c r="F12" s="56"/>
      <c r="G12" s="56"/>
      <c r="H12" s="56"/>
      <c r="I12" s="56"/>
      <c r="J12"/>
      <c r="K12" s="13"/>
      <c r="L12" s="69"/>
    </row>
    <row r="13" spans="1:12" ht="15" x14ac:dyDescent="0.2">
      <c r="A13" s="67"/>
      <c r="B13" s="56"/>
      <c r="C13" s="56"/>
      <c r="D13" s="56"/>
      <c r="E13" s="56"/>
      <c r="F13" s="56"/>
      <c r="G13" s="56"/>
      <c r="H13" s="56"/>
      <c r="I13" s="56"/>
      <c r="J13"/>
      <c r="K13" s="13"/>
    </row>
    <row r="14" spans="1:12" ht="15" x14ac:dyDescent="0.2">
      <c r="A14" s="67"/>
      <c r="B14" s="56"/>
      <c r="C14" s="56"/>
      <c r="D14" s="56"/>
      <c r="E14" s="56"/>
      <c r="F14" s="56"/>
      <c r="G14" s="56"/>
      <c r="H14"/>
      <c r="I14" s="56"/>
      <c r="J14"/>
      <c r="K14" s="13"/>
    </row>
    <row r="15" spans="1:12" ht="15" x14ac:dyDescent="0.2">
      <c r="A15" s="67"/>
      <c r="B15" s="56"/>
      <c r="C15" s="56"/>
      <c r="D15" s="56"/>
      <c r="E15" s="56"/>
      <c r="F15" s="56"/>
      <c r="G15" s="56"/>
      <c r="H15"/>
      <c r="I15" s="56"/>
      <c r="J15"/>
      <c r="K15" s="13"/>
    </row>
    <row r="16" spans="1:12" ht="15" x14ac:dyDescent="0.2">
      <c r="A16" s="67"/>
      <c r="B16" s="56"/>
      <c r="C16" s="56"/>
      <c r="D16" s="56"/>
      <c r="E16" s="56"/>
      <c r="F16" s="56"/>
      <c r="G16" s="56"/>
      <c r="H16"/>
      <c r="I16" s="56"/>
      <c r="J16"/>
      <c r="K16" s="13"/>
    </row>
    <row r="17" spans="1:12" ht="15" x14ac:dyDescent="0.2">
      <c r="A17" s="67"/>
      <c r="B17" s="56"/>
      <c r="C17" s="56"/>
      <c r="D17" s="56"/>
      <c r="E17" s="56"/>
      <c r="F17" s="56"/>
      <c r="G17" s="56"/>
      <c r="H17"/>
      <c r="I17" s="56"/>
      <c r="J17"/>
      <c r="K17" s="13"/>
      <c r="L17" s="69"/>
    </row>
    <row r="18" spans="1:12" ht="15" x14ac:dyDescent="0.2">
      <c r="A18" s="67"/>
      <c r="B18" s="56"/>
      <c r="C18" s="56"/>
      <c r="D18" s="56"/>
      <c r="E18" s="56"/>
      <c r="F18" s="56"/>
      <c r="G18" s="56"/>
      <c r="H18"/>
      <c r="I18" s="56"/>
      <c r="J18"/>
      <c r="K18" s="13"/>
    </row>
    <row r="19" spans="1:12" ht="15" x14ac:dyDescent="0.2">
      <c r="A19" s="67"/>
      <c r="B19" s="56"/>
      <c r="C19" s="56"/>
      <c r="D19" s="56"/>
      <c r="E19" s="56"/>
      <c r="F19" s="56"/>
      <c r="G19" s="56"/>
      <c r="H19"/>
      <c r="I19" s="56"/>
      <c r="J19"/>
      <c r="K19" s="13"/>
    </row>
    <row r="20" spans="1:12" ht="15" x14ac:dyDescent="0.2">
      <c r="A20" s="67"/>
      <c r="B20" s="56"/>
      <c r="C20" s="56"/>
      <c r="D20" s="56"/>
      <c r="E20" s="56"/>
      <c r="F20" s="56"/>
      <c r="G20" s="56"/>
      <c r="H20"/>
      <c r="I20" s="56"/>
      <c r="J20"/>
      <c r="K20" s="13"/>
    </row>
    <row r="21" spans="1:12" ht="15" x14ac:dyDescent="0.2">
      <c r="A21" s="67"/>
      <c r="B21" s="56"/>
      <c r="C21" s="56"/>
      <c r="D21" s="56"/>
      <c r="E21" s="56"/>
      <c r="F21" s="56"/>
      <c r="G21" s="56"/>
      <c r="H21"/>
      <c r="I21" s="56"/>
      <c r="J21"/>
      <c r="K21" s="13"/>
    </row>
    <row r="22" spans="1:12" ht="15" x14ac:dyDescent="0.2">
      <c r="A22" s="67"/>
      <c r="B22" s="56"/>
      <c r="C22" s="56"/>
      <c r="D22" s="56"/>
      <c r="E22" s="56"/>
      <c r="F22" s="56"/>
      <c r="G22" s="56"/>
      <c r="H22"/>
      <c r="I22" s="56"/>
      <c r="J22"/>
      <c r="K22" s="13"/>
      <c r="L22" s="69"/>
    </row>
    <row r="24" spans="1:12" ht="15" x14ac:dyDescent="0.2">
      <c r="A24" s="67"/>
      <c r="B24" s="56"/>
      <c r="C24" s="56"/>
      <c r="D24" s="56"/>
      <c r="E24" s="56"/>
      <c r="F24" s="56"/>
      <c r="G24" s="56"/>
      <c r="H24"/>
      <c r="I24" s="54"/>
      <c r="J24"/>
      <c r="K24" s="13"/>
    </row>
    <row r="25" spans="1:12" ht="15" x14ac:dyDescent="0.2">
      <c r="A25" s="67"/>
      <c r="B25" s="56"/>
      <c r="C25" s="56"/>
      <c r="D25" s="56"/>
      <c r="E25" s="56"/>
      <c r="F25" s="56"/>
      <c r="G25" s="56"/>
      <c r="H25" s="56"/>
      <c r="I25" s="54"/>
      <c r="J25"/>
      <c r="K25" s="13"/>
    </row>
    <row r="26" spans="1:12" ht="15" x14ac:dyDescent="0.2">
      <c r="A26" s="67"/>
      <c r="B26" s="56"/>
      <c r="C26" s="56"/>
      <c r="D26" s="56"/>
      <c r="E26" s="56"/>
      <c r="F26" s="56"/>
      <c r="G26" s="56"/>
      <c r="H26" s="56"/>
      <c r="I26" s="56"/>
      <c r="J26"/>
      <c r="K26" s="13"/>
    </row>
    <row r="27" spans="1:12" ht="15" x14ac:dyDescent="0.2">
      <c r="A27" s="67"/>
      <c r="B27" s="56"/>
      <c r="C27" s="56"/>
      <c r="D27" s="56"/>
      <c r="E27" s="56"/>
      <c r="F27" s="56"/>
      <c r="G27" s="56"/>
      <c r="H27" s="56"/>
      <c r="I27" s="56"/>
      <c r="J27"/>
      <c r="K27" s="13"/>
      <c r="L27" s="69"/>
    </row>
  </sheetData>
  <sortState xmlns:xlrd2="http://schemas.microsoft.com/office/spreadsheetml/2017/richdata2" ref="A4:G18">
    <sortCondition descending="1" ref="B4:B18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34"/>
  <sheetViews>
    <sheetView workbookViewId="0">
      <selection activeCell="A73" sqref="A73"/>
    </sheetView>
  </sheetViews>
  <sheetFormatPr baseColWidth="10" defaultColWidth="8.83203125" defaultRowHeight="15" x14ac:dyDescent="0.2"/>
  <cols>
    <col min="1" max="1" width="38.1640625" bestFit="1" customWidth="1"/>
    <col min="2" max="2" width="29" customWidth="1"/>
    <col min="3" max="3" width="9.5" style="12" bestFit="1" customWidth="1"/>
    <col min="4" max="4" width="7.5" bestFit="1" customWidth="1"/>
    <col min="6" max="6" width="9.1640625" style="1"/>
  </cols>
  <sheetData>
    <row r="1" spans="1:11" x14ac:dyDescent="0.2">
      <c r="A1" s="3" t="s">
        <v>267</v>
      </c>
    </row>
    <row r="2" spans="1:11" x14ac:dyDescent="0.2">
      <c r="A2" s="2"/>
    </row>
    <row r="3" spans="1:11" ht="16" x14ac:dyDescent="0.2">
      <c r="A3" s="11" t="s">
        <v>25</v>
      </c>
      <c r="B3" s="57" t="s">
        <v>17</v>
      </c>
      <c r="C3" s="21"/>
    </row>
    <row r="4" spans="1:11" ht="16" x14ac:dyDescent="0.2">
      <c r="A4" s="11" t="s">
        <v>26</v>
      </c>
      <c r="B4" s="57" t="s">
        <v>120</v>
      </c>
      <c r="C4" s="22"/>
    </row>
    <row r="6" spans="1:1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spans="1:11" ht="16" x14ac:dyDescent="0.2">
      <c r="A24" s="17"/>
      <c r="B24" s="18"/>
      <c r="C24" s="19"/>
      <c r="D24" s="10"/>
      <c r="E24" s="10"/>
      <c r="F24" s="7"/>
      <c r="G24" s="10"/>
    </row>
    <row r="25" spans="1:11" ht="16" x14ac:dyDescent="0.2">
      <c r="A25" s="16"/>
      <c r="B25" s="18"/>
      <c r="C25" s="19"/>
      <c r="D25" s="10"/>
      <c r="E25" s="10"/>
      <c r="F25" s="7"/>
      <c r="G25" s="10"/>
    </row>
    <row r="26" spans="1:11" ht="16" x14ac:dyDescent="0.2">
      <c r="A26" s="17"/>
      <c r="B26" s="18"/>
      <c r="C26" s="19"/>
      <c r="D26" s="10"/>
      <c r="E26" s="10"/>
      <c r="F26" s="7"/>
      <c r="G26" s="10"/>
    </row>
    <row r="27" spans="1:11" ht="16" x14ac:dyDescent="0.2">
      <c r="A27" s="17"/>
      <c r="B27" s="18"/>
      <c r="C27" s="19"/>
      <c r="D27" s="10"/>
      <c r="E27" s="10"/>
      <c r="F27" s="7"/>
      <c r="G27" s="10"/>
    </row>
    <row r="28" spans="1:11" ht="16" x14ac:dyDescent="0.2">
      <c r="A28" s="16"/>
      <c r="B28" s="18"/>
      <c r="C28" s="19"/>
      <c r="D28" s="10"/>
      <c r="E28" s="10"/>
      <c r="F28" s="7"/>
      <c r="G28" s="10"/>
    </row>
    <row r="29" spans="1:11" ht="16" x14ac:dyDescent="0.2">
      <c r="A29" s="17"/>
      <c r="B29" s="18"/>
      <c r="C29" s="19"/>
      <c r="D29" s="10"/>
      <c r="E29" s="10"/>
      <c r="F29" s="7"/>
      <c r="G29" s="10"/>
    </row>
    <row r="30" spans="1:11" ht="16" x14ac:dyDescent="0.2">
      <c r="A30" s="17"/>
      <c r="B30" s="18"/>
      <c r="C30" s="19"/>
      <c r="D30" s="10"/>
      <c r="E30" s="10"/>
      <c r="F30" s="7"/>
      <c r="G30" s="10"/>
    </row>
    <row r="31" spans="1:11" ht="16" x14ac:dyDescent="0.2">
      <c r="A31" s="16"/>
      <c r="B31" s="18"/>
      <c r="C31" s="19"/>
    </row>
    <row r="32" spans="1:11" ht="16" x14ac:dyDescent="0.2">
      <c r="C32" s="19"/>
    </row>
    <row r="34" spans="1:7" x14ac:dyDescent="0.2">
      <c r="A34" s="9"/>
      <c r="B34" s="8"/>
      <c r="C34" s="20"/>
      <c r="D34" s="8"/>
      <c r="E34" s="8"/>
      <c r="F34" s="9"/>
      <c r="G34" s="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51"/>
  <sheetViews>
    <sheetView zoomScale="85" workbookViewId="0">
      <pane ySplit="1" topLeftCell="A9" activePane="bottomLeft" state="frozen"/>
      <selection activeCell="A73" sqref="A73"/>
      <selection pane="bottomLeft" activeCell="H50" sqref="H50"/>
    </sheetView>
  </sheetViews>
  <sheetFormatPr baseColWidth="10" defaultColWidth="9.1640625" defaultRowHeight="13" x14ac:dyDescent="0.15"/>
  <cols>
    <col min="1" max="1" width="9.1640625" style="24"/>
    <col min="2" max="2" width="21.5" style="34" customWidth="1"/>
    <col min="3" max="3" width="7.6640625" style="24" customWidth="1"/>
    <col min="4" max="4" width="11.5" style="24" bestFit="1" customWidth="1"/>
    <col min="5" max="5" width="15.33203125" style="24" bestFit="1" customWidth="1"/>
    <col min="6" max="6" width="17.5" style="24" bestFit="1" customWidth="1"/>
    <col min="7" max="7" width="12.5" style="24" bestFit="1" customWidth="1"/>
    <col min="8" max="8" width="14.33203125" style="24" bestFit="1" customWidth="1"/>
    <col min="9" max="9" width="11.6640625" style="24" bestFit="1" customWidth="1"/>
    <col min="10" max="14" width="9.1640625" style="24"/>
    <col min="15" max="15" width="21.33203125" style="24" customWidth="1"/>
    <col min="16" max="16384" width="9.1640625" style="24"/>
  </cols>
  <sheetData>
    <row r="1" spans="1:16" s="6" customFormat="1" ht="15" x14ac:dyDescent="0.2">
      <c r="A1" s="24"/>
      <c r="B1" s="24"/>
      <c r="C1" s="27"/>
      <c r="D1" t="s">
        <v>250</v>
      </c>
      <c r="E1" t="s">
        <v>197</v>
      </c>
      <c r="F1" t="s">
        <v>251</v>
      </c>
      <c r="G1" t="s">
        <v>252</v>
      </c>
      <c r="H1" t="s">
        <v>250</v>
      </c>
      <c r="I1" t="s">
        <v>197</v>
      </c>
      <c r="J1" s="6" t="s">
        <v>67</v>
      </c>
      <c r="K1" s="6" t="s">
        <v>134</v>
      </c>
    </row>
    <row r="2" spans="1:16" s="6" customFormat="1" ht="15" x14ac:dyDescent="0.2">
      <c r="A2" s="31"/>
      <c r="B2" s="24"/>
      <c r="C2" s="28" t="s">
        <v>27</v>
      </c>
      <c r="D2" s="65">
        <v>45403</v>
      </c>
      <c r="E2" s="65">
        <v>45445</v>
      </c>
      <c r="F2" s="65">
        <v>45473</v>
      </c>
      <c r="G2" s="65">
        <v>45501</v>
      </c>
      <c r="H2" s="65">
        <v>45515</v>
      </c>
      <c r="I2" s="65">
        <v>45550</v>
      </c>
      <c r="K2" s="49"/>
      <c r="O2"/>
      <c r="P2" s="86"/>
    </row>
    <row r="3" spans="1:16" ht="15" x14ac:dyDescent="0.2">
      <c r="B3" s="35" t="s">
        <v>84</v>
      </c>
      <c r="C3" s="24" t="s">
        <v>18</v>
      </c>
      <c r="O3"/>
      <c r="P3" s="86"/>
    </row>
    <row r="4" spans="1:16" ht="15" x14ac:dyDescent="0.2">
      <c r="A4" s="81"/>
      <c r="B4" s="84" t="s">
        <v>253</v>
      </c>
      <c r="C4" s="81">
        <v>116</v>
      </c>
      <c r="D4" s="81"/>
      <c r="E4" s="82">
        <v>28</v>
      </c>
      <c r="F4" s="82">
        <v>30</v>
      </c>
      <c r="G4" s="82">
        <v>28</v>
      </c>
      <c r="H4" s="82">
        <v>28</v>
      </c>
      <c r="I4" s="82">
        <v>30</v>
      </c>
      <c r="J4" s="24">
        <f t="shared" ref="J4:J11" si="0">COUNT(D4:I4)</f>
        <v>5</v>
      </c>
      <c r="O4"/>
      <c r="P4" s="86"/>
    </row>
    <row r="5" spans="1:16" ht="16.5" customHeight="1" x14ac:dyDescent="0.2">
      <c r="A5" s="38"/>
      <c r="B5" s="37" t="s">
        <v>96</v>
      </c>
      <c r="C5" s="36">
        <f t="shared" ref="C5:C11" si="1">SUM(D5:I5)</f>
        <v>88</v>
      </c>
      <c r="E5" s="24">
        <v>30</v>
      </c>
      <c r="F5" s="24">
        <v>28</v>
      </c>
      <c r="G5" s="24">
        <v>30</v>
      </c>
      <c r="J5" s="24">
        <f t="shared" si="0"/>
        <v>3</v>
      </c>
      <c r="O5"/>
      <c r="P5" s="86"/>
    </row>
    <row r="6" spans="1:16" ht="16.5" customHeight="1" x14ac:dyDescent="0.2">
      <c r="B6" s="34" t="s">
        <v>12</v>
      </c>
      <c r="C6" s="36">
        <f t="shared" si="1"/>
        <v>82</v>
      </c>
      <c r="E6" s="24">
        <v>26</v>
      </c>
      <c r="G6" s="24">
        <v>26</v>
      </c>
      <c r="H6" s="24">
        <v>30</v>
      </c>
      <c r="J6" s="24">
        <f t="shared" si="0"/>
        <v>3</v>
      </c>
      <c r="O6"/>
      <c r="P6" s="86"/>
    </row>
    <row r="7" spans="1:16" ht="15" x14ac:dyDescent="0.2">
      <c r="B7" s="37" t="s">
        <v>24</v>
      </c>
      <c r="C7" s="36">
        <f t="shared" si="1"/>
        <v>54</v>
      </c>
      <c r="D7" s="24">
        <v>30</v>
      </c>
      <c r="G7" s="24">
        <v>24</v>
      </c>
      <c r="J7" s="24">
        <f t="shared" si="0"/>
        <v>2</v>
      </c>
      <c r="O7"/>
      <c r="P7" s="86"/>
    </row>
    <row r="8" spans="1:16" ht="16.5" customHeight="1" x14ac:dyDescent="0.2">
      <c r="A8" s="38"/>
      <c r="B8" s="37" t="s">
        <v>92</v>
      </c>
      <c r="C8" s="36">
        <f t="shared" si="1"/>
        <v>28</v>
      </c>
      <c r="D8" s="24">
        <v>28</v>
      </c>
      <c r="J8" s="24">
        <f t="shared" si="0"/>
        <v>1</v>
      </c>
      <c r="O8"/>
      <c r="P8" s="86"/>
    </row>
    <row r="9" spans="1:16" ht="16.5" customHeight="1" x14ac:dyDescent="0.15">
      <c r="A9" s="38"/>
      <c r="B9" s="34" t="s">
        <v>11</v>
      </c>
      <c r="C9" s="36">
        <f t="shared" si="1"/>
        <v>26</v>
      </c>
      <c r="H9" s="24">
        <v>26</v>
      </c>
      <c r="J9" s="24">
        <f t="shared" si="0"/>
        <v>1</v>
      </c>
    </row>
    <row r="10" spans="1:16" ht="16.5" customHeight="1" x14ac:dyDescent="0.15">
      <c r="B10" s="34" t="s">
        <v>17</v>
      </c>
      <c r="C10" s="36">
        <f t="shared" si="1"/>
        <v>0</v>
      </c>
      <c r="J10" s="24">
        <f t="shared" si="0"/>
        <v>0</v>
      </c>
    </row>
    <row r="11" spans="1:16" ht="16.5" customHeight="1" x14ac:dyDescent="0.15">
      <c r="B11" s="37" t="s">
        <v>132</v>
      </c>
      <c r="C11" s="36">
        <f t="shared" si="1"/>
        <v>0</v>
      </c>
      <c r="J11" s="24">
        <f t="shared" si="0"/>
        <v>0</v>
      </c>
    </row>
    <row r="12" spans="1:16" ht="16.5" customHeight="1" x14ac:dyDescent="0.15">
      <c r="B12" s="37"/>
      <c r="C12" s="36"/>
      <c r="D12" s="36"/>
    </row>
    <row r="13" spans="1:16" ht="16.5" customHeight="1" x14ac:dyDescent="0.15">
      <c r="B13" s="39" t="s">
        <v>85</v>
      </c>
      <c r="C13" s="24" t="s">
        <v>18</v>
      </c>
      <c r="D13" s="36"/>
    </row>
    <row r="14" spans="1:16" ht="16.5" customHeight="1" x14ac:dyDescent="0.15">
      <c r="A14" s="82"/>
      <c r="B14" s="85" t="s">
        <v>7</v>
      </c>
      <c r="C14" s="81">
        <v>120</v>
      </c>
      <c r="D14" s="81">
        <v>30</v>
      </c>
      <c r="E14" s="82">
        <v>30</v>
      </c>
      <c r="F14" s="82">
        <v>30</v>
      </c>
      <c r="G14" s="82"/>
      <c r="H14" s="82">
        <v>30</v>
      </c>
      <c r="I14" s="82">
        <v>30</v>
      </c>
      <c r="J14" s="24">
        <f t="shared" ref="J14:J29" si="2">COUNT(D14:I14)</f>
        <v>5</v>
      </c>
    </row>
    <row r="15" spans="1:16" ht="16.5" customHeight="1" x14ac:dyDescent="0.15">
      <c r="A15" s="83"/>
      <c r="B15" s="84" t="s">
        <v>198</v>
      </c>
      <c r="C15" s="81">
        <v>96</v>
      </c>
      <c r="D15" s="81">
        <v>18</v>
      </c>
      <c r="E15" s="82">
        <v>24</v>
      </c>
      <c r="F15" s="82"/>
      <c r="G15" s="82">
        <v>24</v>
      </c>
      <c r="H15" s="82">
        <v>26</v>
      </c>
      <c r="I15" s="82">
        <v>24</v>
      </c>
      <c r="J15" s="24">
        <f t="shared" si="2"/>
        <v>5</v>
      </c>
    </row>
    <row r="16" spans="1:16" ht="16.5" customHeight="1" x14ac:dyDescent="0.15">
      <c r="A16" s="81"/>
      <c r="B16" s="85" t="s">
        <v>73</v>
      </c>
      <c r="C16" s="81">
        <f>SUM(D16:I16)</f>
        <v>92</v>
      </c>
      <c r="D16" s="81">
        <v>22</v>
      </c>
      <c r="E16" s="82"/>
      <c r="F16" s="82"/>
      <c r="G16" s="82">
        <v>22</v>
      </c>
      <c r="H16" s="82">
        <v>22</v>
      </c>
      <c r="I16" s="82">
        <v>26</v>
      </c>
      <c r="J16" s="24">
        <f t="shared" si="2"/>
        <v>4</v>
      </c>
    </row>
    <row r="17" spans="1:10" ht="16.5" customHeight="1" x14ac:dyDescent="0.15">
      <c r="A17" s="36"/>
      <c r="B17" s="34" t="s">
        <v>253</v>
      </c>
      <c r="C17" s="36">
        <f>SUM(D17:I17)</f>
        <v>28</v>
      </c>
      <c r="D17" s="36">
        <v>28</v>
      </c>
      <c r="J17" s="24">
        <f t="shared" si="2"/>
        <v>1</v>
      </c>
    </row>
    <row r="18" spans="1:10" ht="16.5" customHeight="1" x14ac:dyDescent="0.15">
      <c r="A18" s="82"/>
      <c r="B18" s="85" t="s">
        <v>124</v>
      </c>
      <c r="C18" s="81">
        <v>78</v>
      </c>
      <c r="D18" s="81"/>
      <c r="E18" s="82">
        <v>22</v>
      </c>
      <c r="F18" s="82">
        <v>28</v>
      </c>
      <c r="G18" s="82">
        <v>30</v>
      </c>
      <c r="H18" s="82"/>
      <c r="I18" s="82">
        <v>22</v>
      </c>
      <c r="J18" s="24">
        <f t="shared" si="2"/>
        <v>4</v>
      </c>
    </row>
    <row r="19" spans="1:10" ht="16.5" customHeight="1" x14ac:dyDescent="0.15">
      <c r="A19" s="38"/>
      <c r="B19" s="37" t="s">
        <v>94</v>
      </c>
      <c r="C19" s="36">
        <f t="shared" ref="C19:C29" si="3">SUM(D19:I19)</f>
        <v>78</v>
      </c>
      <c r="D19" s="36"/>
      <c r="G19" s="24">
        <v>26</v>
      </c>
      <c r="H19" s="24">
        <v>24</v>
      </c>
      <c r="I19" s="24">
        <v>28</v>
      </c>
      <c r="J19" s="24">
        <f t="shared" si="2"/>
        <v>3</v>
      </c>
    </row>
    <row r="20" spans="1:10" ht="16.5" customHeight="1" x14ac:dyDescent="0.15">
      <c r="A20" s="38"/>
      <c r="B20" s="34" t="s">
        <v>254</v>
      </c>
      <c r="C20" s="36">
        <f t="shared" si="3"/>
        <v>52</v>
      </c>
      <c r="D20" s="36">
        <v>26</v>
      </c>
      <c r="E20" s="24">
        <v>26</v>
      </c>
      <c r="J20" s="24">
        <f t="shared" si="2"/>
        <v>2</v>
      </c>
    </row>
    <row r="21" spans="1:10" ht="16.5" customHeight="1" x14ac:dyDescent="0.15">
      <c r="B21" s="34" t="s">
        <v>95</v>
      </c>
      <c r="C21" s="36">
        <f t="shared" si="3"/>
        <v>44</v>
      </c>
      <c r="D21" s="36">
        <v>16</v>
      </c>
      <c r="H21" s="24">
        <v>28</v>
      </c>
      <c r="J21" s="24">
        <f t="shared" si="2"/>
        <v>2</v>
      </c>
    </row>
    <row r="22" spans="1:10" ht="16.5" customHeight="1" x14ac:dyDescent="0.15">
      <c r="B22" s="34" t="s">
        <v>20</v>
      </c>
      <c r="C22" s="36">
        <f t="shared" si="3"/>
        <v>40</v>
      </c>
      <c r="D22" s="36" t="s">
        <v>255</v>
      </c>
      <c r="E22" s="24">
        <v>20</v>
      </c>
      <c r="G22" s="24">
        <v>20</v>
      </c>
      <c r="J22" s="24">
        <f t="shared" si="2"/>
        <v>2</v>
      </c>
    </row>
    <row r="23" spans="1:10" ht="16.5" customHeight="1" x14ac:dyDescent="0.15">
      <c r="A23" s="38"/>
      <c r="B23" s="34" t="s">
        <v>193</v>
      </c>
      <c r="C23" s="36">
        <f t="shared" si="3"/>
        <v>38</v>
      </c>
      <c r="D23" s="36"/>
      <c r="H23" s="24">
        <v>18</v>
      </c>
      <c r="I23" s="24">
        <v>20</v>
      </c>
      <c r="J23" s="24">
        <f t="shared" si="2"/>
        <v>2</v>
      </c>
    </row>
    <row r="24" spans="1:10" ht="16.5" customHeight="1" x14ac:dyDescent="0.15">
      <c r="A24" s="38"/>
      <c r="B24" s="34" t="s">
        <v>195</v>
      </c>
      <c r="C24" s="36">
        <f t="shared" si="3"/>
        <v>28</v>
      </c>
      <c r="D24" s="36"/>
      <c r="F24" s="24" t="s">
        <v>255</v>
      </c>
      <c r="G24" s="24">
        <v>28</v>
      </c>
      <c r="J24" s="24">
        <f t="shared" si="2"/>
        <v>1</v>
      </c>
    </row>
    <row r="25" spans="1:10" ht="16.5" customHeight="1" x14ac:dyDescent="0.15">
      <c r="A25" s="38"/>
      <c r="B25" s="34" t="s">
        <v>16</v>
      </c>
      <c r="C25" s="36">
        <f t="shared" si="3"/>
        <v>28</v>
      </c>
      <c r="D25" s="36"/>
      <c r="E25" s="24">
        <v>28</v>
      </c>
      <c r="J25" s="24">
        <f t="shared" si="2"/>
        <v>1</v>
      </c>
    </row>
    <row r="26" spans="1:10" ht="16.5" customHeight="1" x14ac:dyDescent="0.15">
      <c r="B26" s="34" t="s">
        <v>82</v>
      </c>
      <c r="C26" s="36">
        <f t="shared" si="3"/>
        <v>24</v>
      </c>
      <c r="D26" s="36">
        <v>24</v>
      </c>
      <c r="J26" s="24">
        <f t="shared" si="2"/>
        <v>1</v>
      </c>
    </row>
    <row r="27" spans="1:10" ht="16.5" customHeight="1" x14ac:dyDescent="0.15">
      <c r="B27" s="37" t="s">
        <v>4</v>
      </c>
      <c r="C27" s="36">
        <f t="shared" si="3"/>
        <v>20</v>
      </c>
      <c r="D27" s="36">
        <v>20</v>
      </c>
      <c r="E27" s="24" t="s">
        <v>255</v>
      </c>
      <c r="J27" s="24">
        <f t="shared" si="2"/>
        <v>1</v>
      </c>
    </row>
    <row r="28" spans="1:10" ht="16.5" customHeight="1" x14ac:dyDescent="0.15">
      <c r="A28" s="38"/>
      <c r="B28" s="34" t="s">
        <v>265</v>
      </c>
      <c r="C28" s="36">
        <f t="shared" si="3"/>
        <v>20</v>
      </c>
      <c r="D28" s="36"/>
      <c r="H28" s="24">
        <v>20</v>
      </c>
      <c r="J28" s="24">
        <f t="shared" si="2"/>
        <v>1</v>
      </c>
    </row>
    <row r="29" spans="1:10" ht="16.5" customHeight="1" x14ac:dyDescent="0.15">
      <c r="A29" s="36"/>
      <c r="B29" s="34" t="s">
        <v>187</v>
      </c>
      <c r="C29" s="36">
        <f t="shared" si="3"/>
        <v>16</v>
      </c>
      <c r="D29" s="36"/>
      <c r="H29" s="24">
        <v>16</v>
      </c>
      <c r="J29" s="24">
        <f t="shared" si="2"/>
        <v>1</v>
      </c>
    </row>
    <row r="30" spans="1:10" ht="16.5" customHeight="1" x14ac:dyDescent="0.15">
      <c r="A30" s="38"/>
    </row>
    <row r="31" spans="1:10" ht="16.5" customHeight="1" x14ac:dyDescent="0.15">
      <c r="A31" s="38"/>
      <c r="B31" s="39" t="s">
        <v>86</v>
      </c>
      <c r="C31" s="24" t="s">
        <v>18</v>
      </c>
      <c r="D31" s="36"/>
    </row>
    <row r="32" spans="1:10" ht="16.5" customHeight="1" x14ac:dyDescent="0.15">
      <c r="A32" s="38"/>
      <c r="C32" s="36">
        <f t="shared" ref="C32" si="4">SUM(D32:I32)</f>
        <v>0</v>
      </c>
      <c r="J32" s="24">
        <f t="shared" ref="J32" si="5">COUNT(D32:I32)</f>
        <v>0</v>
      </c>
    </row>
    <row r="33" spans="1:10" ht="16.5" customHeight="1" x14ac:dyDescent="0.15">
      <c r="A33" s="83"/>
      <c r="B33" s="85" t="s">
        <v>5</v>
      </c>
      <c r="C33" s="81">
        <f>SUM(D33:I33)</f>
        <v>110</v>
      </c>
      <c r="D33" s="82">
        <v>28</v>
      </c>
      <c r="E33" s="82">
        <v>26</v>
      </c>
      <c r="F33" s="82">
        <v>28</v>
      </c>
      <c r="G33" s="82"/>
      <c r="H33" s="82">
        <v>28</v>
      </c>
      <c r="I33" s="82"/>
      <c r="J33" s="24">
        <f t="shared" ref="J33:J45" si="6">COUNT(D33:I33)</f>
        <v>4</v>
      </c>
    </row>
    <row r="34" spans="1:10" ht="16.5" customHeight="1" x14ac:dyDescent="0.15">
      <c r="A34" s="83"/>
      <c r="B34" s="84" t="s">
        <v>3</v>
      </c>
      <c r="C34" s="81">
        <v>88</v>
      </c>
      <c r="D34" s="81">
        <v>20</v>
      </c>
      <c r="E34" s="82">
        <v>20</v>
      </c>
      <c r="F34" s="82">
        <v>26</v>
      </c>
      <c r="G34" s="82"/>
      <c r="H34" s="82">
        <v>22</v>
      </c>
      <c r="I34" s="82">
        <v>20</v>
      </c>
      <c r="J34" s="24">
        <f t="shared" si="6"/>
        <v>5</v>
      </c>
    </row>
    <row r="35" spans="1:10" ht="16.5" customHeight="1" x14ac:dyDescent="0.15">
      <c r="A35" s="38"/>
      <c r="B35" s="37" t="s">
        <v>138</v>
      </c>
      <c r="C35" s="36">
        <f t="shared" ref="C35:C45" si="7">SUM(D35:I35)</f>
        <v>88</v>
      </c>
      <c r="D35" s="36"/>
      <c r="E35" s="24">
        <v>28</v>
      </c>
      <c r="H35" s="24">
        <v>30</v>
      </c>
      <c r="I35" s="24">
        <v>30</v>
      </c>
      <c r="J35" s="24">
        <f t="shared" si="6"/>
        <v>3</v>
      </c>
    </row>
    <row r="36" spans="1:10" ht="16.5" customHeight="1" x14ac:dyDescent="0.15">
      <c r="B36" s="34" t="s">
        <v>61</v>
      </c>
      <c r="C36" s="36">
        <f t="shared" si="7"/>
        <v>80</v>
      </c>
      <c r="E36" s="24">
        <v>30</v>
      </c>
      <c r="H36" s="24">
        <v>24</v>
      </c>
      <c r="I36" s="24">
        <v>26</v>
      </c>
      <c r="J36" s="24">
        <f t="shared" si="6"/>
        <v>3</v>
      </c>
    </row>
    <row r="37" spans="1:10" ht="16.5" customHeight="1" x14ac:dyDescent="0.15">
      <c r="A37" s="38"/>
      <c r="B37" s="34" t="s">
        <v>93</v>
      </c>
      <c r="C37" s="36">
        <f t="shared" si="7"/>
        <v>74</v>
      </c>
      <c r="D37" s="24">
        <v>24</v>
      </c>
      <c r="E37" s="24">
        <v>24</v>
      </c>
      <c r="H37" s="24">
        <v>26</v>
      </c>
      <c r="J37" s="24">
        <f t="shared" si="6"/>
        <v>3</v>
      </c>
    </row>
    <row r="38" spans="1:10" ht="16.5" customHeight="1" x14ac:dyDescent="0.15">
      <c r="B38" s="34" t="s">
        <v>256</v>
      </c>
      <c r="C38" s="36">
        <f t="shared" si="7"/>
        <v>50</v>
      </c>
      <c r="D38" s="36">
        <v>26</v>
      </c>
      <c r="I38" s="24">
        <v>24</v>
      </c>
      <c r="J38" s="24">
        <f t="shared" si="6"/>
        <v>2</v>
      </c>
    </row>
    <row r="39" spans="1:10" ht="16.5" customHeight="1" x14ac:dyDescent="0.15">
      <c r="B39" s="34" t="s">
        <v>258</v>
      </c>
      <c r="C39" s="36">
        <f t="shared" si="7"/>
        <v>30</v>
      </c>
      <c r="F39" s="24">
        <v>30</v>
      </c>
      <c r="J39" s="24">
        <f t="shared" si="6"/>
        <v>1</v>
      </c>
    </row>
    <row r="40" spans="1:10" ht="16.5" customHeight="1" x14ac:dyDescent="0.15">
      <c r="B40" s="37" t="s">
        <v>247</v>
      </c>
      <c r="C40" s="36">
        <f t="shared" si="7"/>
        <v>30</v>
      </c>
      <c r="D40" s="36"/>
      <c r="G40" s="24">
        <v>30</v>
      </c>
      <c r="H40" s="24" t="s">
        <v>266</v>
      </c>
      <c r="J40" s="24">
        <f t="shared" si="6"/>
        <v>1</v>
      </c>
    </row>
    <row r="41" spans="1:10" ht="16.5" customHeight="1" x14ac:dyDescent="0.15">
      <c r="B41" s="37" t="s">
        <v>2</v>
      </c>
      <c r="C41" s="36">
        <f t="shared" si="7"/>
        <v>30</v>
      </c>
      <c r="D41" s="36">
        <v>30</v>
      </c>
      <c r="J41" s="24">
        <f t="shared" si="6"/>
        <v>1</v>
      </c>
    </row>
    <row r="42" spans="1:10" ht="16.5" customHeight="1" x14ac:dyDescent="0.15">
      <c r="A42" s="38"/>
      <c r="B42" s="37" t="s">
        <v>125</v>
      </c>
      <c r="C42" s="36">
        <f t="shared" si="7"/>
        <v>28</v>
      </c>
      <c r="D42" s="36"/>
      <c r="I42" s="24">
        <v>28</v>
      </c>
      <c r="J42" s="24">
        <f t="shared" si="6"/>
        <v>1</v>
      </c>
    </row>
    <row r="43" spans="1:10" ht="16.5" customHeight="1" x14ac:dyDescent="0.15">
      <c r="A43" s="38"/>
      <c r="B43" s="34" t="s">
        <v>220</v>
      </c>
      <c r="C43" s="36">
        <f t="shared" si="7"/>
        <v>22</v>
      </c>
      <c r="D43" s="36">
        <v>22</v>
      </c>
      <c r="J43" s="24">
        <f t="shared" si="6"/>
        <v>1</v>
      </c>
    </row>
    <row r="44" spans="1:10" ht="16.5" customHeight="1" x14ac:dyDescent="0.15">
      <c r="A44" s="38"/>
      <c r="B44" s="34" t="s">
        <v>133</v>
      </c>
      <c r="C44" s="36">
        <f t="shared" si="7"/>
        <v>22</v>
      </c>
      <c r="E44" s="24">
        <v>22</v>
      </c>
      <c r="J44" s="24">
        <f t="shared" si="6"/>
        <v>1</v>
      </c>
    </row>
    <row r="45" spans="1:10" ht="16.5" customHeight="1" x14ac:dyDescent="0.15">
      <c r="A45" s="38"/>
      <c r="B45" s="34" t="s">
        <v>257</v>
      </c>
      <c r="C45" s="36">
        <f t="shared" si="7"/>
        <v>22</v>
      </c>
      <c r="E45" s="24" t="s">
        <v>255</v>
      </c>
      <c r="I45" s="24">
        <v>22</v>
      </c>
      <c r="J45" s="24">
        <f t="shared" si="6"/>
        <v>1</v>
      </c>
    </row>
    <row r="47" spans="1:10" ht="14" x14ac:dyDescent="0.15">
      <c r="B47" s="39" t="s">
        <v>127</v>
      </c>
      <c r="C47" s="24" t="s">
        <v>18</v>
      </c>
    </row>
    <row r="48" spans="1:10" x14ac:dyDescent="0.15">
      <c r="B48" s="34" t="s">
        <v>199</v>
      </c>
      <c r="C48" s="36">
        <f>SUM(D48:I48)</f>
        <v>90</v>
      </c>
      <c r="E48" s="24">
        <v>30</v>
      </c>
      <c r="H48" s="24">
        <v>30</v>
      </c>
      <c r="I48" s="24">
        <v>30</v>
      </c>
      <c r="J48" s="24">
        <f>COUNT(D48:I48)</f>
        <v>3</v>
      </c>
    </row>
    <row r="49" spans="2:10" x14ac:dyDescent="0.15">
      <c r="B49" s="34" t="s">
        <v>259</v>
      </c>
      <c r="C49" s="36">
        <f>SUM(D49:I49)</f>
        <v>30</v>
      </c>
      <c r="F49" s="24">
        <v>30</v>
      </c>
      <c r="J49" s="24">
        <f>COUNT(D49:I49)</f>
        <v>1</v>
      </c>
    </row>
    <row r="50" spans="2:10" x14ac:dyDescent="0.15">
      <c r="B50" s="34" t="s">
        <v>200</v>
      </c>
      <c r="C50" s="36">
        <f>SUM(D50:I50)</f>
        <v>56</v>
      </c>
      <c r="F50" s="24">
        <v>28</v>
      </c>
      <c r="H50" s="24">
        <v>28</v>
      </c>
      <c r="J50" s="24">
        <f>COUNT(D50:I50)</f>
        <v>2</v>
      </c>
    </row>
    <row r="51" spans="2:10" x14ac:dyDescent="0.15">
      <c r="B51" s="34" t="s">
        <v>260</v>
      </c>
      <c r="C51" s="36">
        <f>SUM(D51:I51)</f>
        <v>26</v>
      </c>
      <c r="F51" s="24">
        <v>26</v>
      </c>
      <c r="J51" s="24">
        <f>COUNT(D51:I51)</f>
        <v>1</v>
      </c>
    </row>
  </sheetData>
  <sortState xmlns:xlrd2="http://schemas.microsoft.com/office/spreadsheetml/2017/richdata2" ref="B4:J11">
    <sortCondition descending="1" ref="C4:C11"/>
  </sortState>
  <conditionalFormatting sqref="B3">
    <cfRule type="duplicateValues" dxfId="13" priority="7"/>
  </conditionalFormatting>
  <conditionalFormatting sqref="B7">
    <cfRule type="duplicateValues" dxfId="12" priority="6"/>
  </conditionalFormatting>
  <conditionalFormatting sqref="B23:B24 B26:B28">
    <cfRule type="duplicateValues" dxfId="11" priority="110"/>
  </conditionalFormatting>
  <conditionalFormatting sqref="B25">
    <cfRule type="duplicateValues" dxfId="10" priority="9"/>
  </conditionalFormatting>
  <conditionalFormatting sqref="B30 B22">
    <cfRule type="duplicateValues" dxfId="9" priority="37"/>
  </conditionalFormatting>
  <conditionalFormatting sqref="B46:B1048576 B31 B1:B2 B13:B21 B4:B6 B8:B9">
    <cfRule type="duplicateValues" dxfId="8" priority="19"/>
  </conditionalFormatting>
  <conditionalFormatting sqref="B32:B40">
    <cfRule type="duplicateValues" dxfId="7" priority="118"/>
  </conditionalFormatting>
  <conditionalFormatting sqref="B10:B12">
    <cfRule type="duplicateValues" dxfId="6" priority="144"/>
  </conditionalFormatting>
  <conditionalFormatting sqref="J1:J1048576">
    <cfRule type="cellIs" dxfId="5" priority="1" operator="greaterThanOrEqual">
      <formula>4</formula>
    </cfRule>
  </conditionalFormatting>
  <conditionalFormatting sqref="B41:B45">
    <cfRule type="duplicateValues" dxfId="4" priority="150"/>
  </conditionalFormatting>
  <conditionalFormatting sqref="B29">
    <cfRule type="duplicateValues" dxfId="3" priority="15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899CC4D5B3254CBE38927312D07361" ma:contentTypeVersion="15" ma:contentTypeDescription="Create a new document." ma:contentTypeScope="" ma:versionID="0183455fc41cbefabc0238b8c733d22e">
  <xsd:schema xmlns:xsd="http://www.w3.org/2001/XMLSchema" xmlns:xs="http://www.w3.org/2001/XMLSchema" xmlns:p="http://schemas.microsoft.com/office/2006/metadata/properties" xmlns:ns2="7ca9288f-88e4-45e2-9d0b-b4984eb0d4c5" xmlns:ns3="e62bc473-d0d7-4a29-813a-4f606a4a612c" targetNamespace="http://schemas.microsoft.com/office/2006/metadata/properties" ma:root="true" ma:fieldsID="d4013c82b3e8106d01918bbe1193f47b" ns2:_="" ns3:_="">
    <xsd:import namespace="7ca9288f-88e4-45e2-9d0b-b4984eb0d4c5"/>
    <xsd:import namespace="e62bc473-d0d7-4a29-813a-4f606a4a6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9288f-88e4-45e2-9d0b-b4984eb0d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fe809e9-234d-4c1c-80c0-73f0077b3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bc473-d0d7-4a29-813a-4f606a4a6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b67e14b-6cbb-48c8-b704-e5dda6d4c39c}" ma:internalName="TaxCatchAll" ma:showField="CatchAllData" ma:web="e62bc473-d0d7-4a29-813a-4f606a4a6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a9288f-88e4-45e2-9d0b-b4984eb0d4c5">
      <Terms xmlns="http://schemas.microsoft.com/office/infopath/2007/PartnerControls"/>
    </lcf76f155ced4ddcb4097134ff3c332f>
    <TaxCatchAll xmlns="e62bc473-d0d7-4a29-813a-4f606a4a612c" xsi:nil="true"/>
  </documentManagement>
</p:properties>
</file>

<file path=customXml/itemProps1.xml><?xml version="1.0" encoding="utf-8"?>
<ds:datastoreItem xmlns:ds="http://schemas.openxmlformats.org/officeDocument/2006/customXml" ds:itemID="{7D079BE3-523A-459C-89CB-31A65B41A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a9288f-88e4-45e2-9d0b-b4984eb0d4c5"/>
    <ds:schemaRef ds:uri="e62bc473-d0d7-4a29-813a-4f606a4a61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DB9EB2-D240-4B92-B99C-35132F1261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2488E0-968E-4959-B2CB-166024F4E667}">
  <ds:schemaRefs>
    <ds:schemaRef ds:uri="http://schemas.microsoft.com/office/2006/metadata/properties"/>
    <ds:schemaRef ds:uri="http://schemas.microsoft.com/office/infopath/2007/PartnerControls"/>
    <ds:schemaRef ds:uri="7ca9288f-88e4-45e2-9d0b-b4984eb0d4c5"/>
    <ds:schemaRef ds:uri="e62bc473-d0d7-4a29-813a-4f606a4a61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Championship Dates 2023</vt:lpstr>
      <vt:lpstr>Allan Renyard Best 25 Standard</vt:lpstr>
      <vt:lpstr>Rocquaine Regatta Hill CLimb</vt:lpstr>
      <vt:lpstr>Club 5tt Champs</vt:lpstr>
      <vt:lpstr>Crit Club Points Champs</vt:lpstr>
      <vt:lpstr>Club 10tt Champs</vt:lpstr>
      <vt:lpstr>Standard Comp</vt:lpstr>
      <vt:lpstr>Club 25tt Champs</vt:lpstr>
      <vt:lpstr>RR Divisional</vt:lpstr>
      <vt:lpstr>100k Road Race</vt:lpstr>
      <vt:lpstr>Hill Climb Series</vt:lpstr>
      <vt:lpstr>Club Hill Climb Champ</vt:lpstr>
      <vt:lpstr>Road Race Champs</vt:lpstr>
      <vt:lpstr>Road Championship Event</vt:lpstr>
      <vt:lpstr>BAR</vt:lpstr>
      <vt:lpstr>50TT Standards Comp</vt:lpstr>
      <vt:lpstr>Points</vt:lpstr>
    </vt:vector>
  </TitlesOfParts>
  <Company>Asset Risk Consultants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karinab</dc:creator>
  <cp:lastModifiedBy>Mark Smith</cp:lastModifiedBy>
  <cp:lastPrinted>2024-11-03T20:18:39Z</cp:lastPrinted>
  <dcterms:created xsi:type="dcterms:W3CDTF">2016-07-04T07:47:26Z</dcterms:created>
  <dcterms:modified xsi:type="dcterms:W3CDTF">2024-11-05T07:07:01Z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0x01010017899CC4D5B3254CBE38927312D07361</vt:lpwstr>
  </property>
</Properties>
</file>